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7635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10" i="1" l="1"/>
  <c r="S98" i="1"/>
  <c r="S86" i="1"/>
  <c r="S74" i="1"/>
  <c r="S62" i="1"/>
  <c r="S50" i="1"/>
  <c r="S38" i="1"/>
  <c r="S26" i="1"/>
  <c r="S14" i="1"/>
  <c r="Q14" i="1"/>
  <c r="Q50" i="1"/>
  <c r="Q110" i="1"/>
  <c r="Q98" i="1"/>
  <c r="Q86" i="1"/>
  <c r="Q74" i="1"/>
  <c r="Q62" i="1"/>
  <c r="Q38" i="1"/>
  <c r="Q26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3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F26" i="1"/>
  <c r="F27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14" i="1"/>
  <c r="F5" i="1"/>
  <c r="F6" i="1" s="1"/>
  <c r="F7" i="1" s="1"/>
  <c r="F8" i="1" s="1"/>
  <c r="F9" i="1" s="1"/>
  <c r="F10" i="1" s="1"/>
  <c r="F11" i="1" s="1"/>
  <c r="F12" i="1" s="1"/>
  <c r="F13" i="1" s="1"/>
  <c r="F4" i="1"/>
  <c r="L5" i="1"/>
  <c r="N5" i="1"/>
  <c r="L6" i="1"/>
  <c r="N6" i="1"/>
  <c r="L7" i="1"/>
  <c r="N7" i="1"/>
  <c r="L8" i="1"/>
  <c r="N8" i="1"/>
  <c r="L9" i="1"/>
  <c r="N9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30" i="1"/>
  <c r="N30" i="1"/>
  <c r="L31" i="1"/>
  <c r="N31" i="1"/>
  <c r="L32" i="1"/>
  <c r="N32" i="1"/>
  <c r="L33" i="1"/>
  <c r="N33" i="1"/>
  <c r="L34" i="1"/>
  <c r="N34" i="1"/>
  <c r="L35" i="1"/>
  <c r="N35" i="1"/>
  <c r="L36" i="1"/>
  <c r="N36" i="1"/>
  <c r="L37" i="1"/>
  <c r="N37" i="1"/>
  <c r="L38" i="1"/>
  <c r="N38" i="1"/>
  <c r="L39" i="1"/>
  <c r="N39" i="1"/>
  <c r="L40" i="1"/>
  <c r="N40" i="1"/>
  <c r="L41" i="1"/>
  <c r="N41" i="1"/>
  <c r="L42" i="1"/>
  <c r="N42" i="1"/>
  <c r="L43" i="1"/>
  <c r="N43" i="1"/>
  <c r="L44" i="1"/>
  <c r="N44" i="1"/>
  <c r="L45" i="1"/>
  <c r="N45" i="1"/>
  <c r="L46" i="1"/>
  <c r="N46" i="1"/>
  <c r="L47" i="1"/>
  <c r="N47" i="1"/>
  <c r="L48" i="1"/>
  <c r="N48" i="1"/>
  <c r="L49" i="1"/>
  <c r="N49" i="1"/>
  <c r="L50" i="1"/>
  <c r="N50" i="1"/>
  <c r="L51" i="1"/>
  <c r="N51" i="1"/>
  <c r="L52" i="1"/>
  <c r="N52" i="1"/>
  <c r="L53" i="1"/>
  <c r="N53" i="1"/>
  <c r="L54" i="1"/>
  <c r="N54" i="1"/>
  <c r="L55" i="1"/>
  <c r="N55" i="1"/>
  <c r="L56" i="1"/>
  <c r="N56" i="1"/>
  <c r="L57" i="1"/>
  <c r="N57" i="1"/>
  <c r="L58" i="1"/>
  <c r="N58" i="1"/>
  <c r="L59" i="1"/>
  <c r="N59" i="1"/>
  <c r="L60" i="1"/>
  <c r="N60" i="1"/>
  <c r="L61" i="1"/>
  <c r="N61" i="1"/>
  <c r="L62" i="1"/>
  <c r="N62" i="1"/>
  <c r="L63" i="1"/>
  <c r="N63" i="1"/>
  <c r="L64" i="1"/>
  <c r="N64" i="1"/>
  <c r="L65" i="1"/>
  <c r="N65" i="1"/>
  <c r="L66" i="1"/>
  <c r="N66" i="1"/>
  <c r="L67" i="1"/>
  <c r="N67" i="1"/>
  <c r="L68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4" i="1"/>
  <c r="L4" i="1"/>
  <c r="N3" i="1"/>
  <c r="L3" i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4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5" i="1"/>
  <c r="G4" i="1"/>
  <c r="G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7" i="1"/>
  <c r="I8" i="1" s="1"/>
  <c r="I9" i="1" s="1"/>
  <c r="I10" i="1" s="1"/>
  <c r="I11" i="1" s="1"/>
  <c r="I5" i="1"/>
  <c r="I6" i="1" s="1"/>
  <c r="I4" i="1"/>
  <c r="H3" i="1"/>
  <c r="B15" i="1"/>
  <c r="C15" i="1"/>
  <c r="B16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15" i="1"/>
  <c r="B5" i="1"/>
  <c r="B6" i="1" s="1"/>
  <c r="B7" i="1" s="1"/>
  <c r="B8" i="1" s="1"/>
  <c r="B9" i="1" s="1"/>
  <c r="B10" i="1" s="1"/>
  <c r="B11" i="1" s="1"/>
  <c r="B12" i="1" s="1"/>
  <c r="B13" i="1" s="1"/>
  <c r="B14" i="1" s="1"/>
  <c r="C4" i="1"/>
  <c r="C5" i="1"/>
  <c r="C6" i="1"/>
  <c r="C7" i="1"/>
  <c r="C8" i="1"/>
  <c r="C9" i="1"/>
  <c r="C10" i="1"/>
  <c r="C11" i="1"/>
  <c r="C12" i="1"/>
  <c r="C13" i="1"/>
  <c r="C14" i="1"/>
  <c r="B4" i="1"/>
  <c r="C3" i="1"/>
  <c r="F28" i="1" l="1"/>
  <c r="F29" i="1" s="1"/>
  <c r="F30" i="1" s="1"/>
  <c r="F31" i="1" s="1"/>
  <c r="F32" i="1" s="1"/>
  <c r="F33" i="1" s="1"/>
  <c r="F34" i="1" s="1"/>
  <c r="F35" i="1" s="1"/>
  <c r="F36" i="1" s="1"/>
  <c r="F37" i="1" s="1"/>
  <c r="F38" i="1"/>
  <c r="F39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F40" i="1" l="1"/>
  <c r="F41" i="1" s="1"/>
  <c r="F42" i="1" s="1"/>
  <c r="F43" i="1" s="1"/>
  <c r="F44" i="1" s="1"/>
  <c r="F45" i="1" s="1"/>
  <c r="F46" i="1" s="1"/>
  <c r="F47" i="1" s="1"/>
  <c r="F48" i="1" s="1"/>
  <c r="F49" i="1" s="1"/>
  <c r="F50" i="1"/>
  <c r="F51" i="1" s="1"/>
  <c r="F52" i="1" l="1"/>
  <c r="F53" i="1" s="1"/>
  <c r="F54" i="1" s="1"/>
  <c r="F55" i="1" s="1"/>
  <c r="F56" i="1" s="1"/>
  <c r="F57" i="1" s="1"/>
  <c r="F58" i="1" s="1"/>
  <c r="F59" i="1" s="1"/>
  <c r="F60" i="1" s="1"/>
  <c r="F61" i="1" s="1"/>
  <c r="F62" i="1"/>
  <c r="F63" i="1" s="1"/>
  <c r="F64" i="1" l="1"/>
  <c r="F65" i="1" s="1"/>
  <c r="F66" i="1" s="1"/>
  <c r="F67" i="1" s="1"/>
  <c r="F68" i="1" s="1"/>
  <c r="F69" i="1" s="1"/>
  <c r="F70" i="1" s="1"/>
  <c r="F71" i="1" s="1"/>
  <c r="F72" i="1" s="1"/>
  <c r="F73" i="1" s="1"/>
  <c r="F74" i="1"/>
  <c r="F75" i="1" s="1"/>
  <c r="F76" i="1" l="1"/>
  <c r="F77" i="1" s="1"/>
  <c r="F78" i="1" s="1"/>
  <c r="F79" i="1" s="1"/>
  <c r="F80" i="1" s="1"/>
  <c r="F81" i="1" s="1"/>
  <c r="F82" i="1" s="1"/>
  <c r="F83" i="1" s="1"/>
  <c r="F84" i="1" s="1"/>
  <c r="F85" i="1" s="1"/>
  <c r="F86" i="1"/>
  <c r="F87" i="1" s="1"/>
  <c r="F88" i="1" l="1"/>
  <c r="F89" i="1" s="1"/>
  <c r="F90" i="1" s="1"/>
  <c r="F91" i="1" s="1"/>
  <c r="F92" i="1" s="1"/>
  <c r="F93" i="1" s="1"/>
  <c r="F94" i="1" s="1"/>
  <c r="F95" i="1" s="1"/>
  <c r="F96" i="1" s="1"/>
  <c r="F97" i="1" s="1"/>
  <c r="F98" i="1"/>
  <c r="F99" i="1" s="1"/>
  <c r="F100" i="1" l="1"/>
  <c r="F101" i="1" s="1"/>
  <c r="F102" i="1" s="1"/>
  <c r="F103" i="1" s="1"/>
  <c r="F104" i="1" s="1"/>
  <c r="F105" i="1" s="1"/>
  <c r="F106" i="1" s="1"/>
  <c r="F107" i="1" s="1"/>
  <c r="F108" i="1" s="1"/>
  <c r="F109" i="1" s="1"/>
  <c r="F110" i="1"/>
  <c r="F111" i="1" s="1"/>
  <c r="F112" i="1" l="1"/>
  <c r="F113" i="1" s="1"/>
  <c r="F114" i="1" s="1"/>
  <c r="F115" i="1" s="1"/>
  <c r="F116" i="1" s="1"/>
  <c r="F117" i="1" s="1"/>
  <c r="F118" i="1" s="1"/>
  <c r="F119" i="1" s="1"/>
  <c r="F120" i="1" s="1"/>
  <c r="F121" i="1" s="1"/>
  <c r="F122" i="1"/>
</calcChain>
</file>

<file path=xl/sharedStrings.xml><?xml version="1.0" encoding="utf-8"?>
<sst xmlns="http://schemas.openxmlformats.org/spreadsheetml/2006/main" count="18" uniqueCount="18">
  <si>
    <t>копим 9</t>
  </si>
  <si>
    <t>копим 13</t>
  </si>
  <si>
    <t>капитализация 1 мес 13%</t>
  </si>
  <si>
    <t>капитализация 1 год 13%</t>
  </si>
  <si>
    <t>капитализация 1мес 9%</t>
  </si>
  <si>
    <t>если держать на депозите 3000000</t>
  </si>
  <si>
    <t>ежемесячный прирост от 13%</t>
  </si>
  <si>
    <t>годовой процент 13%</t>
  </si>
  <si>
    <t>ежемес выплаты втб</t>
  </si>
  <si>
    <t>накориш на депрозтьте под 9%</t>
  </si>
  <si>
    <t>накориш на депрозтьте под 13%</t>
  </si>
  <si>
    <t>наша выгода если депозит будет 9% а кредит 13%</t>
  </si>
  <si>
    <t>наша выгода если депозит 13% и кредит 13%</t>
  </si>
  <si>
    <t>это правдоподобней</t>
  </si>
  <si>
    <t>***</t>
  </si>
  <si>
    <t>выгодность увеличивется с каждым годом</t>
  </si>
  <si>
    <t>выгодность падает с каждым годом</t>
  </si>
  <si>
    <t>если депозит останется 9 выгодно , если депозит выше ставки выгодно копить и выплатить в конце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</si>
</sst>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6" formatCode="0.00000000;[Red]0.000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6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0507436570425"/>
          <c:y val="5.1400554097404488E-2"/>
          <c:w val="0.66994203849518807"/>
          <c:h val="0.818707713619130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Лист1!$R$3:$R$122</c:f>
              <c:numCache>
                <c:formatCode>0</c:formatCode>
                <c:ptCount val="120"/>
                <c:pt idx="0">
                  <c:v>2966863</c:v>
                </c:pt>
                <c:pt idx="1">
                  <c:v>2933365.635125</c:v>
                </c:pt>
                <c:pt idx="2">
                  <c:v>2899503.9864069843</c:v>
                </c:pt>
                <c:pt idx="3">
                  <c:v>2865274.0922591602</c:v>
                </c:pt>
                <c:pt idx="4">
                  <c:v>2830671.9480124786</c:v>
                </c:pt>
                <c:pt idx="5">
                  <c:v>2795693.5054471144</c:v>
                </c:pt>
                <c:pt idx="6">
                  <c:v>2760334.6723188516</c:v>
                </c:pt>
                <c:pt idx="7">
                  <c:v>2724591.3118803194</c:v>
                </c:pt>
                <c:pt idx="8">
                  <c:v>2688459.2423970178</c:v>
                </c:pt>
                <c:pt idx="9">
                  <c:v>2651934.2366580851</c:v>
                </c:pt>
                <c:pt idx="10">
                  <c:v>2615012.0214817422</c:v>
                </c:pt>
                <c:pt idx="11">
                  <c:v>2969188.277215356</c:v>
                </c:pt>
                <c:pt idx="12">
                  <c:v>2931458.6372300731</c:v>
                </c:pt>
                <c:pt idx="13">
                  <c:v>2893318.68740995</c:v>
                </c:pt>
                <c:pt idx="14">
                  <c:v>2854763.9656355334</c:v>
                </c:pt>
                <c:pt idx="15">
                  <c:v>2815789.9612618196</c:v>
                </c:pt>
                <c:pt idx="16">
                  <c:v>2776392.1145905419</c:v>
                </c:pt>
                <c:pt idx="17">
                  <c:v>2736565.8163367142</c:v>
                </c:pt>
                <c:pt idx="18">
                  <c:v>2696306.4070893759</c:v>
                </c:pt>
                <c:pt idx="19">
                  <c:v>2655609.1767664729</c:v>
                </c:pt>
                <c:pt idx="20">
                  <c:v>2614469.3640638082</c:v>
                </c:pt>
                <c:pt idx="21">
                  <c:v>2572882.1558980024</c:v>
                </c:pt>
                <c:pt idx="22">
                  <c:v>2530842.6868433934</c:v>
                </c:pt>
                <c:pt idx="23">
                  <c:v>2930936.7885628152</c:v>
                </c:pt>
                <c:pt idx="24">
                  <c:v>2887977.9892321858</c:v>
                </c:pt>
                <c:pt idx="25">
                  <c:v>2844552.0129588358</c:v>
                </c:pt>
                <c:pt idx="26">
                  <c:v>2800653.7791935131</c:v>
                </c:pt>
                <c:pt idx="27">
                  <c:v>2756278.1521359924</c:v>
                </c:pt>
                <c:pt idx="28">
                  <c:v>2711419.9401342217</c:v>
                </c:pt>
                <c:pt idx="29">
                  <c:v>2666073.8950769315</c:v>
                </c:pt>
                <c:pt idx="30">
                  <c:v>2620234.7117796429</c:v>
                </c:pt>
                <c:pt idx="31">
                  <c:v>2573897.0273639965</c:v>
                </c:pt>
                <c:pt idx="32">
                  <c:v>2527055.4206303302</c:v>
                </c:pt>
                <c:pt idx="33">
                  <c:v>2479704.411423435</c:v>
                </c:pt>
                <c:pt idx="34">
                  <c:v>2431838.459991415</c:v>
                </c:pt>
                <c:pt idx="35">
                  <c:v>2883800.8092125715</c:v>
                </c:pt>
                <c:pt idx="36">
                  <c:v>2834888.1124402424</c:v>
                </c:pt>
                <c:pt idx="37">
                  <c:v>2785443.4900905145</c:v>
                </c:pt>
                <c:pt idx="38">
                  <c:v>2735461.1574727334</c:v>
                </c:pt>
                <c:pt idx="39">
                  <c:v>2684935.266987734</c:v>
                </c:pt>
                <c:pt idx="40">
                  <c:v>2633859.9074437101</c:v>
                </c:pt>
                <c:pt idx="41">
                  <c:v>2582229.1033646446</c:v>
                </c:pt>
                <c:pt idx="42">
                  <c:v>2530036.8142912197</c:v>
                </c:pt>
                <c:pt idx="43">
                  <c:v>2477276.9340741211</c:v>
                </c:pt>
                <c:pt idx="44">
                  <c:v>2423943.2901596613</c:v>
                </c:pt>
                <c:pt idx="45">
                  <c:v>2370029.6428676322</c:v>
                </c:pt>
                <c:pt idx="46">
                  <c:v>2315529.6846613022</c:v>
                </c:pt>
                <c:pt idx="47">
                  <c:v>2826081.4062796663</c:v>
                </c:pt>
                <c:pt idx="48">
                  <c:v>2770389.6285107294</c:v>
                </c:pt>
                <c:pt idx="49">
                  <c:v>2714092.2026585545</c:v>
                </c:pt>
                <c:pt idx="50">
                  <c:v>2657182.5423002373</c:v>
                </c:pt>
                <c:pt idx="51">
                  <c:v>2599653.9893855234</c:v>
                </c:pt>
                <c:pt idx="52">
                  <c:v>2541499.813457862</c:v>
                </c:pt>
                <c:pt idx="53">
                  <c:v>2482713.2108669872</c:v>
                </c:pt>
                <c:pt idx="54">
                  <c:v>2423287.3039729367</c:v>
                </c:pt>
                <c:pt idx="55">
                  <c:v>2363215.1403414137</c:v>
                </c:pt>
                <c:pt idx="56">
                  <c:v>2302489.6919303979</c:v>
                </c:pt>
                <c:pt idx="57">
                  <c:v>2241103.854267912</c:v>
                </c:pt>
                <c:pt idx="58">
                  <c:v>2179050.4456208465</c:v>
                </c:pt>
                <c:pt idx="59">
                  <c:v>2755783.1629014919</c:v>
                </c:pt>
                <c:pt idx="60">
                  <c:v>2692372.7538311956</c:v>
                </c:pt>
                <c:pt idx="61">
                  <c:v>2628272.75656226</c:v>
                </c:pt>
                <c:pt idx="62">
                  <c:v>2563475.6718230247</c:v>
                </c:pt>
                <c:pt idx="63">
                  <c:v>2497973.9187872503</c:v>
                </c:pt>
                <c:pt idx="64">
                  <c:v>2431759.8341872119</c:v>
                </c:pt>
                <c:pt idx="65">
                  <c:v>2364825.6714171483</c:v>
                </c:pt>
                <c:pt idx="66">
                  <c:v>2297163.5996269602</c:v>
                </c:pt>
                <c:pt idx="67">
                  <c:v>2228765.7028060537</c:v>
                </c:pt>
                <c:pt idx="68">
                  <c:v>2159623.9788572197</c:v>
                </c:pt>
                <c:pt idx="69">
                  <c:v>2089730.3386604423</c:v>
                </c:pt>
                <c:pt idx="70">
                  <c:v>2019076.6051265248</c:v>
                </c:pt>
                <c:pt idx="71">
                  <c:v>2670565.1238426245</c:v>
                </c:pt>
                <c:pt idx="72">
                  <c:v>2598366.3156963894</c:v>
                </c:pt>
                <c:pt idx="73">
                  <c:v>2525382.3455115641</c:v>
                </c:pt>
                <c:pt idx="74">
                  <c:v>2451604.6746509788</c:v>
                </c:pt>
                <c:pt idx="75">
                  <c:v>2377024.6716197846</c:v>
                </c:pt>
                <c:pt idx="76">
                  <c:v>2301633.6110556261</c:v>
                </c:pt>
                <c:pt idx="77">
                  <c:v>2225422.6727078324</c:v>
                </c:pt>
                <c:pt idx="78">
                  <c:v>2148382.9404055066</c:v>
                </c:pt>
                <c:pt idx="79">
                  <c:v>2070505.4010143927</c:v>
                </c:pt>
                <c:pt idx="80">
                  <c:v>1991780.943382401</c:v>
                </c:pt>
                <c:pt idx="81">
                  <c:v>1912200.3572736606</c:v>
                </c:pt>
                <c:pt idx="82">
                  <c:v>1831754.3322909884</c:v>
                </c:pt>
                <c:pt idx="83">
                  <c:v>2567683.9032029146</c:v>
                </c:pt>
                <c:pt idx="84">
                  <c:v>2485478.6631774455</c:v>
                </c:pt>
                <c:pt idx="85">
                  <c:v>2402379.4411666999</c:v>
                </c:pt>
                <c:pt idx="86">
                  <c:v>2318376.5151165873</c:v>
                </c:pt>
                <c:pt idx="87">
                  <c:v>2233460.0572456792</c:v>
                </c:pt>
                <c:pt idx="88">
                  <c:v>2147620.132895425</c:v>
                </c:pt>
                <c:pt idx="89">
                  <c:v>2060846.6993678622</c:v>
                </c:pt>
                <c:pt idx="90">
                  <c:v>1973129.6047506873</c:v>
                </c:pt>
                <c:pt idx="91">
                  <c:v>1884458.5867295507</c:v>
                </c:pt>
                <c:pt idx="92">
                  <c:v>1794823.2713874336</c:v>
                </c:pt>
                <c:pt idx="93">
                  <c:v>1704213.1719909711</c:v>
                </c:pt>
                <c:pt idx="94">
                  <c:v>1612617.6877635727</c:v>
                </c:pt>
                <c:pt idx="95">
                  <c:v>2443927.7323188111</c:v>
                </c:pt>
                <c:pt idx="96">
                  <c:v>2350329.2137122769</c:v>
                </c:pt>
                <c:pt idx="97">
                  <c:v>2255712.8112158971</c:v>
                </c:pt>
                <c:pt idx="98">
                  <c:v>2160067.4553423692</c:v>
                </c:pt>
                <c:pt idx="99">
                  <c:v>2063381.956223716</c:v>
                </c:pt>
                <c:pt idx="100">
                  <c:v>1965645.0023021474</c:v>
                </c:pt>
                <c:pt idx="101">
                  <c:v>1866845.1590066822</c:v>
                </c:pt>
                <c:pt idx="102">
                  <c:v>1766970.8674153788</c:v>
                </c:pt>
                <c:pt idx="103">
                  <c:v>1666010.4429030195</c:v>
                </c:pt>
                <c:pt idx="104">
                  <c:v>1563952.0737740891</c:v>
                </c:pt>
                <c:pt idx="105">
                  <c:v>1460783.8198808813</c:v>
                </c:pt>
                <c:pt idx="106">
                  <c:v>1356493.6112265848</c:v>
                </c:pt>
                <c:pt idx="107">
                  <c:v>2295540.0388991879</c:v>
                </c:pt>
                <c:pt idx="108">
                  <c:v>2188969.184259953</c:v>
                </c:pt>
                <c:pt idx="109">
                  <c:v>2081239.371576516</c:v>
                </c:pt>
                <c:pt idx="110">
                  <c:v>1972337.9971801462</c:v>
                </c:pt>
                <c:pt idx="111">
                  <c:v>1862252.3203372164</c:v>
                </c:pt>
                <c:pt idx="112">
                  <c:v>1750969.4617586192</c:v>
                </c:pt>
                <c:pt idx="113">
                  <c:v>1638476.4020929802</c:v>
                </c:pt>
                <c:pt idx="114">
                  <c:v>1524759.9804034773</c:v>
                </c:pt>
                <c:pt idx="115">
                  <c:v>1409806.8926281007</c:v>
                </c:pt>
                <c:pt idx="116">
                  <c:v>1293603.6900231671</c:v>
                </c:pt>
                <c:pt idx="117">
                  <c:v>1176136.7775899051</c:v>
                </c:pt>
                <c:pt idx="118">
                  <c:v>1057392.4124839315</c:v>
                </c:pt>
                <c:pt idx="119">
                  <c:v>2118130.9331546007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12864"/>
        <c:axId val="73427200"/>
      </c:lineChart>
      <c:catAx>
        <c:axId val="7261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73427200"/>
        <c:crosses val="autoZero"/>
        <c:auto val="1"/>
        <c:lblAlgn val="ctr"/>
        <c:lblOffset val="100"/>
        <c:noMultiLvlLbl val="0"/>
      </c:catAx>
      <c:valAx>
        <c:axId val="73427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261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1618547681535"/>
          <c:y val="5.1400554097404488E-2"/>
          <c:w val="0.66994203849518807"/>
          <c:h val="0.818707713619130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Лист1!$P$3:$P$122</c:f>
              <c:numCache>
                <c:formatCode>0</c:formatCode>
                <c:ptCount val="120"/>
                <c:pt idx="0">
                  <c:v>2966863</c:v>
                </c:pt>
                <c:pt idx="1">
                  <c:v>2933477.4725000001</c:v>
                </c:pt>
                <c:pt idx="2">
                  <c:v>2899841.5535437502</c:v>
                </c:pt>
                <c:pt idx="3">
                  <c:v>2865953.3651953279</c:v>
                </c:pt>
                <c:pt idx="4">
                  <c:v>2831811.0154342931</c:v>
                </c:pt>
                <c:pt idx="5">
                  <c:v>2797412.5980500504</c:v>
                </c:pt>
                <c:pt idx="6">
                  <c:v>2762756.1925354255</c:v>
                </c:pt>
                <c:pt idx="7">
                  <c:v>2727839.8639794411</c:v>
                </c:pt>
                <c:pt idx="8">
                  <c:v>2692661.6629592869</c:v>
                </c:pt>
                <c:pt idx="9">
                  <c:v>2657219.6254314817</c:v>
                </c:pt>
                <c:pt idx="10">
                  <c:v>2621511.7726222179</c:v>
                </c:pt>
                <c:pt idx="11">
                  <c:v>2977036.1109168842</c:v>
                </c:pt>
                <c:pt idx="12">
                  <c:v>2940790.6317487611</c:v>
                </c:pt>
                <c:pt idx="13">
                  <c:v>2904273.3114868766</c:v>
                </c:pt>
                <c:pt idx="14">
                  <c:v>2867482.1113230283</c:v>
                </c:pt>
                <c:pt idx="15">
                  <c:v>2830414.9771579509</c:v>
                </c:pt>
                <c:pt idx="16">
                  <c:v>2793069.8394866353</c:v>
                </c:pt>
                <c:pt idx="17">
                  <c:v>2755444.6132827853</c:v>
                </c:pt>
                <c:pt idx="18">
                  <c:v>2717537.1978824059</c:v>
                </c:pt>
                <c:pt idx="19">
                  <c:v>2679345.4768665242</c:v>
                </c:pt>
                <c:pt idx="20">
                  <c:v>2640867.3179430231</c:v>
                </c:pt>
                <c:pt idx="21">
                  <c:v>2602100.5728275953</c:v>
                </c:pt>
                <c:pt idx="22">
                  <c:v>2563043.0771238022</c:v>
                </c:pt>
                <c:pt idx="23">
                  <c:v>2966283.400202231</c:v>
                </c:pt>
                <c:pt idx="24">
                  <c:v>2926637.8450787477</c:v>
                </c:pt>
                <c:pt idx="25">
                  <c:v>2886694.9482918382</c:v>
                </c:pt>
                <c:pt idx="26">
                  <c:v>2846452.4797790269</c:v>
                </c:pt>
                <c:pt idx="27">
                  <c:v>2805908.1927523697</c:v>
                </c:pt>
                <c:pt idx="28">
                  <c:v>2765059.8235730124</c:v>
                </c:pt>
                <c:pt idx="29">
                  <c:v>2723905.0916248099</c:v>
                </c:pt>
                <c:pt idx="30">
                  <c:v>2682441.6991869956</c:v>
                </c:pt>
                <c:pt idx="31">
                  <c:v>2640667.3313058983</c:v>
                </c:pt>
                <c:pt idx="32">
                  <c:v>2598579.6556656924</c:v>
                </c:pt>
                <c:pt idx="33">
                  <c:v>2556176.3224581853</c:v>
                </c:pt>
                <c:pt idx="34">
                  <c:v>2513454.9642516216</c:v>
                </c:pt>
                <c:pt idx="35">
                  <c:v>2970762.0387335084</c:v>
                </c:pt>
                <c:pt idx="36">
                  <c:v>2927397.4570774473</c:v>
                </c:pt>
                <c:pt idx="37">
                  <c:v>2883707.6410589656</c:v>
                </c:pt>
                <c:pt idx="38">
                  <c:v>2839690.1514203455</c:v>
                </c:pt>
                <c:pt idx="39">
                  <c:v>2795342.5306094354</c:v>
                </c:pt>
                <c:pt idx="40">
                  <c:v>2750662.3026424437</c:v>
                </c:pt>
                <c:pt idx="41">
                  <c:v>2705646.9729656996</c:v>
                </c:pt>
                <c:pt idx="42">
                  <c:v>2660294.0283163795</c:v>
                </c:pt>
                <c:pt idx="43">
                  <c:v>2614600.93658219</c:v>
                </c:pt>
                <c:pt idx="44">
                  <c:v>2568565.1466599936</c:v>
                </c:pt>
                <c:pt idx="45">
                  <c:v>2522184.0883133812</c:v>
                </c:pt>
                <c:pt idx="46">
                  <c:v>2475455.1720291688</c:v>
                </c:pt>
                <c:pt idx="47">
                  <c:v>2994020.1557430131</c:v>
                </c:pt>
                <c:pt idx="48">
                  <c:v>2946587.6772129964</c:v>
                </c:pt>
                <c:pt idx="49">
                  <c:v>2898799.455094005</c:v>
                </c:pt>
                <c:pt idx="50">
                  <c:v>2850652.8213091213</c:v>
                </c:pt>
                <c:pt idx="51">
                  <c:v>2802145.0877708504</c:v>
                </c:pt>
                <c:pt idx="52">
                  <c:v>2753273.5462310426</c:v>
                </c:pt>
                <c:pt idx="53">
                  <c:v>2704035.4681296865</c:v>
                </c:pt>
                <c:pt idx="54">
                  <c:v>2654428.1044425704</c:v>
                </c:pt>
                <c:pt idx="55">
                  <c:v>2604448.6855278006</c:v>
                </c:pt>
                <c:pt idx="56">
                  <c:v>2554094.4209711701</c:v>
                </c:pt>
                <c:pt idx="57">
                  <c:v>2503362.4994303649</c:v>
                </c:pt>
                <c:pt idx="58">
                  <c:v>2452250.0884780036</c:v>
                </c:pt>
                <c:pt idx="59">
                  <c:v>3040215.2911902475</c:v>
                </c:pt>
                <c:pt idx="60">
                  <c:v>2988333.3190004849</c:v>
                </c:pt>
                <c:pt idx="61">
                  <c:v>2936062.2320192987</c:v>
                </c:pt>
                <c:pt idx="62">
                  <c:v>2883399.1118857539</c:v>
                </c:pt>
                <c:pt idx="63">
                  <c:v>2830341.0183512075</c:v>
                </c:pt>
                <c:pt idx="64">
                  <c:v>2776884.989115152</c:v>
                </c:pt>
                <c:pt idx="65">
                  <c:v>2723028.0396598261</c:v>
                </c:pt>
                <c:pt idx="66">
                  <c:v>2668767.163083585</c:v>
                </c:pt>
                <c:pt idx="67">
                  <c:v>2614099.3299330221</c:v>
                </c:pt>
                <c:pt idx="68">
                  <c:v>2559021.4880338302</c:v>
                </c:pt>
                <c:pt idx="69">
                  <c:v>2503530.5623203944</c:v>
                </c:pt>
                <c:pt idx="70">
                  <c:v>2447623.4546641079</c:v>
                </c:pt>
                <c:pt idx="71">
                  <c:v>3114207.6553025972</c:v>
                </c:pt>
                <c:pt idx="72">
                  <c:v>3057458.7962566605</c:v>
                </c:pt>
                <c:pt idx="73">
                  <c:v>3000284.320767879</c:v>
                </c:pt>
                <c:pt idx="74">
                  <c:v>2942681.0367129319</c:v>
                </c:pt>
                <c:pt idx="75">
                  <c:v>2884645.7280275729</c:v>
                </c:pt>
                <c:pt idx="76">
                  <c:v>2826175.1545270733</c:v>
                </c:pt>
                <c:pt idx="77">
                  <c:v>2767266.0517253201</c:v>
                </c:pt>
                <c:pt idx="78">
                  <c:v>2707915.1306525539</c:v>
                </c:pt>
                <c:pt idx="79">
                  <c:v>2648119.0776717416</c:v>
                </c:pt>
                <c:pt idx="80">
                  <c:v>2587874.5542935734</c:v>
                </c:pt>
                <c:pt idx="81">
                  <c:v>2527178.196990069</c:v>
                </c:pt>
                <c:pt idx="82">
                  <c:v>2466026.6170067885</c:v>
                </c:pt>
                <c:pt idx="83">
                  <c:v>3221666.8465899182</c:v>
                </c:pt>
                <c:pt idx="84">
                  <c:v>3159594.5531305145</c:v>
                </c:pt>
                <c:pt idx="85">
                  <c:v>3097056.7174701649</c:v>
                </c:pt>
                <c:pt idx="86">
                  <c:v>3034049.8480423628</c:v>
                </c:pt>
                <c:pt idx="87">
                  <c:v>2970570.4270938523</c:v>
                </c:pt>
                <c:pt idx="88">
                  <c:v>2906614.9104882278</c:v>
                </c:pt>
                <c:pt idx="89">
                  <c:v>2842179.7275080616</c:v>
                </c:pt>
                <c:pt idx="90">
                  <c:v>2777261.2806555433</c:v>
                </c:pt>
                <c:pt idx="91">
                  <c:v>2711855.9454516312</c:v>
                </c:pt>
                <c:pt idx="92">
                  <c:v>2645960.0702336896</c:v>
                </c:pt>
                <c:pt idx="93">
                  <c:v>2579569.9759516139</c:v>
                </c:pt>
                <c:pt idx="94">
                  <c:v>2512681.9559624223</c:v>
                </c:pt>
                <c:pt idx="95">
                  <c:v>3369193.9054969223</c:v>
                </c:pt>
                <c:pt idx="96">
                  <c:v>3301298.8027567687</c:v>
                </c:pt>
                <c:pt idx="97">
                  <c:v>3232894.4867460635</c:v>
                </c:pt>
                <c:pt idx="98">
                  <c:v>3163977.138365278</c:v>
                </c:pt>
                <c:pt idx="99">
                  <c:v>3094542.9098716369</c:v>
                </c:pt>
                <c:pt idx="100">
                  <c:v>3024587.9246642934</c:v>
                </c:pt>
                <c:pt idx="101">
                  <c:v>2954108.277067895</c:v>
                </c:pt>
                <c:pt idx="102">
                  <c:v>2883100.0321145235</c:v>
                </c:pt>
                <c:pt idx="103">
                  <c:v>2811559.2253240021</c:v>
                </c:pt>
                <c:pt idx="104">
                  <c:v>2739481.8624825515</c:v>
                </c:pt>
                <c:pt idx="105">
                  <c:v>2666863.9194197897</c:v>
                </c:pt>
                <c:pt idx="106">
                  <c:v>2593701.3417840572</c:v>
                </c:pt>
                <c:pt idx="107">
                  <c:v>3564460.8371620728</c:v>
                </c:pt>
                <c:pt idx="108">
                  <c:v>3490196.7054668125</c:v>
                </c:pt>
                <c:pt idx="109">
                  <c:v>3415375.5927838376</c:v>
                </c:pt>
                <c:pt idx="110">
                  <c:v>3339993.3217557408</c:v>
                </c:pt>
                <c:pt idx="111">
                  <c:v>3264045.6836949335</c:v>
                </c:pt>
                <c:pt idx="112">
                  <c:v>3187528.4383486696</c:v>
                </c:pt>
                <c:pt idx="113">
                  <c:v>3110437.3136623092</c:v>
                </c:pt>
                <c:pt idx="114">
                  <c:v>3032768.0055408012</c:v>
                </c:pt>
                <c:pt idx="115">
                  <c:v>2954516.177608382</c:v>
                </c:pt>
                <c:pt idx="116">
                  <c:v>2875677.4609664688</c:v>
                </c:pt>
                <c:pt idx="117">
                  <c:v>2796247.453949742</c:v>
                </c:pt>
                <c:pt idx="118">
                  <c:v>2716221.7218803894</c:v>
                </c:pt>
                <c:pt idx="119">
                  <c:v>3816370.0275676874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13376"/>
        <c:axId val="102885056"/>
      </c:lineChart>
      <c:catAx>
        <c:axId val="7261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85056"/>
        <c:crosses val="autoZero"/>
        <c:auto val="1"/>
        <c:lblAlgn val="ctr"/>
        <c:lblOffset val="100"/>
        <c:noMultiLvlLbl val="0"/>
      </c:catAx>
      <c:valAx>
        <c:axId val="1028850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2613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1062992125984"/>
          <c:y val="5.1400554097404488E-2"/>
          <c:w val="0.67552537182852146"/>
          <c:h val="0.897198891805190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(Лист1!$Q$14,Лист1!$Q$26,Лист1!$Q$38,Лист1!$Q$50,Лист1!$Q$62,Лист1!$Q$74,Лист1!$Q$86,Лист1!$Q$98,Лист1!$Q$110)</c:f>
              <c:numCache>
                <c:formatCode>0</c:formatCode>
                <c:ptCount val="9"/>
                <c:pt idx="0">
                  <c:v>10752.710714653134</c:v>
                </c:pt>
                <c:pt idx="1">
                  <c:v>-4478.6385312774219</c:v>
                </c:pt>
                <c:pt idx="2">
                  <c:v>-23258.117009504698</c:v>
                </c:pt>
                <c:pt idx="3">
                  <c:v>-46195.135447234381</c:v>
                </c:pt>
                <c:pt idx="4">
                  <c:v>-73992.364112349693</c:v>
                </c:pt>
                <c:pt idx="5">
                  <c:v>-107459.19128732104</c:v>
                </c:pt>
                <c:pt idx="6">
                  <c:v>-147527.05890700407</c:v>
                </c:pt>
                <c:pt idx="7">
                  <c:v>-195266.93166515045</c:v>
                </c:pt>
                <c:pt idx="8">
                  <c:v>-251909.19040561467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4464"/>
        <c:axId val="102890816"/>
      </c:lineChart>
      <c:catAx>
        <c:axId val="7321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90816"/>
        <c:crosses val="autoZero"/>
        <c:auto val="1"/>
        <c:lblAlgn val="ctr"/>
        <c:lblOffset val="100"/>
        <c:noMultiLvlLbl val="0"/>
      </c:catAx>
      <c:valAx>
        <c:axId val="102890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3214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(Лист1!$S$14,Лист1!$S$26,Лист1!$S$38,Лист1!$S$50,Лист1!$S$62,Лист1!$S$74,Лист1!$S$86,Лист1!$S$98,Лист1!$S$110)</c:f>
              <c:numCache>
                <c:formatCode>0</c:formatCode>
                <c:ptCount val="9"/>
                <c:pt idx="0">
                  <c:v>38251.488652540836</c:v>
                </c:pt>
                <c:pt idx="1">
                  <c:v>47135.979350243695</c:v>
                </c:pt>
                <c:pt idx="2">
                  <c:v>57719.402932905126</c:v>
                </c:pt>
                <c:pt idx="3">
                  <c:v>70298.243378174491</c:v>
                </c:pt>
                <c:pt idx="4">
                  <c:v>85218.039058867376</c:v>
                </c:pt>
                <c:pt idx="5">
                  <c:v>102881.22063970985</c:v>
                </c:pt>
                <c:pt idx="6">
                  <c:v>123756.17088410351</c:v>
                </c:pt>
                <c:pt idx="7">
                  <c:v>148387.69341962319</c:v>
                </c:pt>
                <c:pt idx="8">
                  <c:v>177409.10574458726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60576"/>
        <c:axId val="71817408"/>
      </c:lineChart>
      <c:catAx>
        <c:axId val="7996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71817408"/>
        <c:crosses val="autoZero"/>
        <c:auto val="1"/>
        <c:lblAlgn val="ctr"/>
        <c:lblOffset val="100"/>
        <c:noMultiLvlLbl val="0"/>
      </c:catAx>
      <c:valAx>
        <c:axId val="718174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960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319087</xdr:colOff>
      <xdr:row>124</xdr:row>
      <xdr:rowOff>133350</xdr:rowOff>
    </xdr:from>
    <xdr:to>
      <xdr:col>17</xdr:col>
      <xdr:colOff>585787</xdr:colOff>
      <xdr:row>139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147637</xdr:colOff>
      <xdr:row>124</xdr:row>
      <xdr:rowOff>114300</xdr:rowOff>
    </xdr:from>
    <xdr:to>
      <xdr:col>8</xdr:col>
      <xdr:colOff>766762</xdr:colOff>
      <xdr:row>139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229720</xdr:colOff>
      <xdr:row>143</xdr:row>
      <xdr:rowOff>163607</xdr:rowOff>
    </xdr:from>
    <xdr:to>
      <xdr:col>9</xdr:col>
      <xdr:colOff>61632</xdr:colOff>
      <xdr:row>158</xdr:row>
      <xdr:rowOff>49307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218514</xdr:colOff>
      <xdr:row>143</xdr:row>
      <xdr:rowOff>96372</xdr:rowOff>
    </xdr:from>
    <xdr:to>
      <xdr:col>17</xdr:col>
      <xdr:colOff>509867</xdr:colOff>
      <xdr:row>157</xdr:row>
      <xdr:rowOff>172572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6"/>
  <sheetViews>
    <sheetView tabSelected="1" zoomScale="85" zoomScaleNormal="85" workbookViewId="0">
      <selection activeCell="U166" sqref="A1:U166"/>
    </sheetView>
  </sheetViews>
  <sheetFormatPr defaultRowHeight="15" x14ac:dyDescent="0.25"/>
  <cols>
    <col min="2" max="2" width="17" customWidth="1"/>
    <col min="3" max="3" width="10.5703125" bestFit="1" customWidth="1"/>
    <col min="4" max="4" width="7.5703125" customWidth="1"/>
    <col min="5" max="5" width="6.5703125" customWidth="1"/>
    <col min="6" max="7" width="11.85546875" customWidth="1"/>
    <col min="8" max="8" width="10.85546875" customWidth="1"/>
    <col min="9" max="9" width="11.5703125" customWidth="1"/>
    <col min="12" max="12" width="10.140625" customWidth="1"/>
    <col min="13" max="13" width="4" customWidth="1"/>
    <col min="14" max="14" width="13.85546875" customWidth="1"/>
  </cols>
  <sheetData>
    <row r="1" spans="1:20" x14ac:dyDescent="0.25">
      <c r="B1">
        <v>33137</v>
      </c>
    </row>
    <row r="3" spans="1:20" x14ac:dyDescent="0.25">
      <c r="A3">
        <v>1</v>
      </c>
      <c r="B3" s="3">
        <v>3000000</v>
      </c>
      <c r="C3" s="2">
        <f>D3/1200+1</f>
        <v>1.0075000000000001</v>
      </c>
      <c r="D3" s="1">
        <v>9</v>
      </c>
      <c r="F3">
        <v>3000000</v>
      </c>
      <c r="G3" s="3">
        <f>B3</f>
        <v>3000000</v>
      </c>
      <c r="H3">
        <f>I3/1200+1</f>
        <v>1.010875</v>
      </c>
      <c r="I3">
        <v>13.05</v>
      </c>
      <c r="K3">
        <v>33137</v>
      </c>
      <c r="L3" s="3">
        <f>K3</f>
        <v>33137</v>
      </c>
      <c r="N3">
        <f>K3</f>
        <v>33137</v>
      </c>
      <c r="P3" s="3">
        <f t="shared" ref="P3:P66" si="0">F3-L3</f>
        <v>2966863</v>
      </c>
      <c r="Q3" s="3"/>
      <c r="R3" s="3">
        <f t="shared" ref="R3:R66" si="1">F3-N3</f>
        <v>2966863</v>
      </c>
      <c r="T3">
        <f>A3</f>
        <v>1</v>
      </c>
    </row>
    <row r="4" spans="1:20" x14ac:dyDescent="0.25">
      <c r="A4">
        <v>2</v>
      </c>
      <c r="B4" s="3">
        <f>B3*C3</f>
        <v>3022500</v>
      </c>
      <c r="C4" s="2">
        <f t="shared" ref="C4:C67" si="2">D4/1200+1</f>
        <v>1.0075000000000001</v>
      </c>
      <c r="D4" s="1">
        <v>9</v>
      </c>
      <c r="F4">
        <f>F3</f>
        <v>3000000</v>
      </c>
      <c r="G4">
        <f>G3*H3</f>
        <v>3032625</v>
      </c>
      <c r="H4">
        <f t="shared" ref="H4:H67" si="3">I4/1200+1</f>
        <v>1.010875</v>
      </c>
      <c r="I4">
        <f>I3</f>
        <v>13.05</v>
      </c>
      <c r="K4">
        <f>K3</f>
        <v>33137</v>
      </c>
      <c r="L4" s="3">
        <f>L3*C3+K4</f>
        <v>66522.527499999997</v>
      </c>
      <c r="N4" s="3">
        <f>N3*H4+K4</f>
        <v>66634.364874999999</v>
      </c>
      <c r="P4" s="3">
        <f t="shared" si="0"/>
        <v>2933477.4725000001</v>
      </c>
      <c r="R4" s="3">
        <f t="shared" si="1"/>
        <v>2933365.635125</v>
      </c>
      <c r="T4">
        <f t="shared" ref="T4:T67" si="4">A4</f>
        <v>2</v>
      </c>
    </row>
    <row r="5" spans="1:20" x14ac:dyDescent="0.25">
      <c r="A5">
        <v>3</v>
      </c>
      <c r="B5" s="3">
        <f t="shared" ref="B5:B14" si="5">B4*C4</f>
        <v>3045168.75</v>
      </c>
      <c r="C5" s="2">
        <f t="shared" si="2"/>
        <v>1.0075000000000001</v>
      </c>
      <c r="D5" s="1">
        <v>9</v>
      </c>
      <c r="F5">
        <f t="shared" ref="F5:F13" si="6">F4</f>
        <v>3000000</v>
      </c>
      <c r="G5" s="3">
        <f>G4*H4</f>
        <v>3065604.796875</v>
      </c>
      <c r="H5">
        <f t="shared" si="3"/>
        <v>1.010875</v>
      </c>
      <c r="I5">
        <f>I4</f>
        <v>13.05</v>
      </c>
      <c r="K5">
        <f t="shared" ref="K5:K68" si="7">K4</f>
        <v>33137</v>
      </c>
      <c r="L5" s="3">
        <f t="shared" ref="L5:L68" si="8">L4*C4+K5</f>
        <v>100158.44645625001</v>
      </c>
      <c r="N5" s="3">
        <f t="shared" ref="N5:N68" si="9">N4*H5+K5</f>
        <v>100496.01359301562</v>
      </c>
      <c r="P5" s="3">
        <f t="shared" si="0"/>
        <v>2899841.5535437502</v>
      </c>
      <c r="R5" s="3">
        <f t="shared" si="1"/>
        <v>2899503.9864069843</v>
      </c>
      <c r="T5">
        <f t="shared" si="4"/>
        <v>3</v>
      </c>
    </row>
    <row r="6" spans="1:20" x14ac:dyDescent="0.25">
      <c r="A6">
        <v>4</v>
      </c>
      <c r="B6" s="3">
        <f t="shared" si="5"/>
        <v>3068007.515625</v>
      </c>
      <c r="C6" s="2">
        <f t="shared" si="2"/>
        <v>1.0075000000000001</v>
      </c>
      <c r="D6" s="1">
        <v>9</v>
      </c>
      <c r="F6">
        <f t="shared" si="6"/>
        <v>3000000</v>
      </c>
      <c r="G6" s="3">
        <f t="shared" ref="G6:G69" si="10">G5*H5</f>
        <v>3098943.2490410157</v>
      </c>
      <c r="H6">
        <f t="shared" si="3"/>
        <v>1.010875</v>
      </c>
      <c r="I6">
        <f t="shared" ref="I6:I69" si="11">I5</f>
        <v>13.05</v>
      </c>
      <c r="K6">
        <f t="shared" si="7"/>
        <v>33137</v>
      </c>
      <c r="L6" s="3">
        <f t="shared" si="8"/>
        <v>134046.63480467189</v>
      </c>
      <c r="N6" s="3">
        <f t="shared" si="9"/>
        <v>134725.90774083967</v>
      </c>
      <c r="P6" s="3">
        <f t="shared" si="0"/>
        <v>2865953.3651953279</v>
      </c>
      <c r="R6" s="3">
        <f t="shared" si="1"/>
        <v>2865274.0922591602</v>
      </c>
      <c r="T6">
        <f t="shared" si="4"/>
        <v>4</v>
      </c>
    </row>
    <row r="7" spans="1:20" x14ac:dyDescent="0.25">
      <c r="A7">
        <v>5</v>
      </c>
      <c r="B7" s="3">
        <f t="shared" si="5"/>
        <v>3091017.5719921878</v>
      </c>
      <c r="C7" s="2">
        <f t="shared" si="2"/>
        <v>1.0075000000000001</v>
      </c>
      <c r="D7" s="1">
        <v>9</v>
      </c>
      <c r="F7">
        <f t="shared" si="6"/>
        <v>3000000</v>
      </c>
      <c r="G7" s="3">
        <f t="shared" si="10"/>
        <v>3132644.2568743369</v>
      </c>
      <c r="H7">
        <f t="shared" si="3"/>
        <v>1.010875</v>
      </c>
      <c r="I7">
        <f t="shared" si="11"/>
        <v>13.05</v>
      </c>
      <c r="K7">
        <f t="shared" si="7"/>
        <v>33137</v>
      </c>
      <c r="L7" s="3">
        <f t="shared" si="8"/>
        <v>168188.98456570695</v>
      </c>
      <c r="N7" s="3">
        <f t="shared" si="9"/>
        <v>169328.05198752129</v>
      </c>
      <c r="P7" s="3">
        <f t="shared" si="0"/>
        <v>2831811.0154342931</v>
      </c>
      <c r="R7" s="3">
        <f t="shared" si="1"/>
        <v>2830671.9480124786</v>
      </c>
      <c r="T7">
        <f t="shared" si="4"/>
        <v>5</v>
      </c>
    </row>
    <row r="8" spans="1:20" x14ac:dyDescent="0.25">
      <c r="A8">
        <v>6</v>
      </c>
      <c r="B8" s="3">
        <f t="shared" si="5"/>
        <v>3114200.2037821296</v>
      </c>
      <c r="C8" s="2">
        <f t="shared" si="2"/>
        <v>1.0075000000000001</v>
      </c>
      <c r="D8" s="1">
        <v>9</v>
      </c>
      <c r="F8">
        <f t="shared" si="6"/>
        <v>3000000</v>
      </c>
      <c r="G8" s="3">
        <f t="shared" si="10"/>
        <v>3166711.7631678451</v>
      </c>
      <c r="H8">
        <f t="shared" si="3"/>
        <v>1.010875</v>
      </c>
      <c r="I8">
        <f t="shared" si="11"/>
        <v>13.05</v>
      </c>
      <c r="K8">
        <f t="shared" si="7"/>
        <v>33137</v>
      </c>
      <c r="L8" s="3">
        <f t="shared" si="8"/>
        <v>202587.40194994977</v>
      </c>
      <c r="N8" s="3">
        <f t="shared" si="9"/>
        <v>204306.49455288559</v>
      </c>
      <c r="P8" s="3">
        <f t="shared" si="0"/>
        <v>2797412.5980500504</v>
      </c>
      <c r="R8" s="3">
        <f t="shared" si="1"/>
        <v>2795693.5054471144</v>
      </c>
      <c r="T8">
        <f t="shared" si="4"/>
        <v>6</v>
      </c>
    </row>
    <row r="9" spans="1:20" x14ac:dyDescent="0.25">
      <c r="A9">
        <v>7</v>
      </c>
      <c r="B9" s="3">
        <f t="shared" si="5"/>
        <v>3137556.7053104956</v>
      </c>
      <c r="C9" s="2">
        <f t="shared" si="2"/>
        <v>1.0075000000000001</v>
      </c>
      <c r="D9" s="1">
        <v>9</v>
      </c>
      <c r="F9">
        <f t="shared" si="6"/>
        <v>3000000</v>
      </c>
      <c r="G9" s="3">
        <f t="shared" si="10"/>
        <v>3201149.7535922951</v>
      </c>
      <c r="H9">
        <f t="shared" si="3"/>
        <v>1.010875</v>
      </c>
      <c r="I9">
        <f t="shared" si="11"/>
        <v>13.05</v>
      </c>
      <c r="K9">
        <f t="shared" si="7"/>
        <v>33137</v>
      </c>
      <c r="L9" s="3">
        <f t="shared" si="8"/>
        <v>237243.80746457441</v>
      </c>
      <c r="N9" s="3">
        <f t="shared" si="9"/>
        <v>239665.32768114822</v>
      </c>
      <c r="P9" s="3">
        <f t="shared" si="0"/>
        <v>2762756.1925354255</v>
      </c>
      <c r="R9" s="3">
        <f t="shared" si="1"/>
        <v>2760334.6723188516</v>
      </c>
      <c r="T9">
        <f t="shared" si="4"/>
        <v>7</v>
      </c>
    </row>
    <row r="10" spans="1:20" x14ac:dyDescent="0.25">
      <c r="A10">
        <v>8</v>
      </c>
      <c r="B10" s="3">
        <f t="shared" si="5"/>
        <v>3161088.3806003244</v>
      </c>
      <c r="C10" s="2">
        <f t="shared" si="2"/>
        <v>1.0075000000000001</v>
      </c>
      <c r="D10" s="1">
        <v>9</v>
      </c>
      <c r="F10">
        <f t="shared" si="6"/>
        <v>3000000</v>
      </c>
      <c r="G10" s="3">
        <f t="shared" si="10"/>
        <v>3235962.257162611</v>
      </c>
      <c r="H10">
        <f t="shared" si="3"/>
        <v>1.010875</v>
      </c>
      <c r="I10">
        <f t="shared" si="11"/>
        <v>13.05</v>
      </c>
      <c r="K10">
        <f t="shared" si="7"/>
        <v>33137</v>
      </c>
      <c r="L10" s="3">
        <f t="shared" si="8"/>
        <v>272160.13602055877</v>
      </c>
      <c r="N10" s="3">
        <f t="shared" si="9"/>
        <v>275408.68811968074</v>
      </c>
      <c r="P10" s="3">
        <f t="shared" si="0"/>
        <v>2727839.8639794411</v>
      </c>
      <c r="R10" s="3">
        <f t="shared" si="1"/>
        <v>2724591.3118803194</v>
      </c>
      <c r="T10">
        <f t="shared" si="4"/>
        <v>8</v>
      </c>
    </row>
    <row r="11" spans="1:20" x14ac:dyDescent="0.25">
      <c r="A11">
        <v>9</v>
      </c>
      <c r="B11" s="3">
        <f t="shared" si="5"/>
        <v>3184796.5434548268</v>
      </c>
      <c r="C11" s="2">
        <f t="shared" si="2"/>
        <v>1.0075000000000001</v>
      </c>
      <c r="D11" s="1">
        <v>9</v>
      </c>
      <c r="F11">
        <f t="shared" si="6"/>
        <v>3000000</v>
      </c>
      <c r="G11" s="3">
        <f t="shared" si="10"/>
        <v>3271153.3467092542</v>
      </c>
      <c r="H11">
        <f t="shared" si="3"/>
        <v>1.010875</v>
      </c>
      <c r="I11">
        <f t="shared" si="11"/>
        <v>13.05</v>
      </c>
      <c r="K11">
        <f t="shared" si="7"/>
        <v>33137</v>
      </c>
      <c r="L11" s="3">
        <f t="shared" si="8"/>
        <v>307338.337040713</v>
      </c>
      <c r="N11" s="3">
        <f t="shared" si="9"/>
        <v>311540.75760298228</v>
      </c>
      <c r="P11" s="3">
        <f t="shared" si="0"/>
        <v>2692661.6629592869</v>
      </c>
      <c r="R11" s="3">
        <f t="shared" si="1"/>
        <v>2688459.2423970178</v>
      </c>
      <c r="T11">
        <f t="shared" si="4"/>
        <v>9</v>
      </c>
    </row>
    <row r="12" spans="1:20" x14ac:dyDescent="0.25">
      <c r="A12">
        <v>10</v>
      </c>
      <c r="B12" s="3">
        <f t="shared" si="5"/>
        <v>3208682.5175307384</v>
      </c>
      <c r="C12" s="2">
        <f t="shared" si="2"/>
        <v>1.0075000000000001</v>
      </c>
      <c r="D12" s="1">
        <v>9</v>
      </c>
      <c r="F12">
        <f t="shared" si="6"/>
        <v>3000000</v>
      </c>
      <c r="G12" s="3">
        <f t="shared" si="10"/>
        <v>3306727.1393547175</v>
      </c>
      <c r="H12">
        <f t="shared" si="3"/>
        <v>1.010875</v>
      </c>
      <c r="I12">
        <f t="shared" si="11"/>
        <v>13.05</v>
      </c>
      <c r="K12">
        <f t="shared" si="7"/>
        <v>33137</v>
      </c>
      <c r="L12" s="3">
        <f t="shared" si="8"/>
        <v>342780.37456851837</v>
      </c>
      <c r="N12" s="3">
        <f t="shared" si="9"/>
        <v>348065.76334191469</v>
      </c>
      <c r="P12" s="3">
        <f t="shared" si="0"/>
        <v>2657219.6254314817</v>
      </c>
      <c r="R12" s="3">
        <f t="shared" si="1"/>
        <v>2651934.2366580851</v>
      </c>
      <c r="T12">
        <f t="shared" si="4"/>
        <v>10</v>
      </c>
    </row>
    <row r="13" spans="1:20" x14ac:dyDescent="0.25">
      <c r="A13">
        <v>11</v>
      </c>
      <c r="B13" s="3">
        <f t="shared" si="5"/>
        <v>3232747.6364122191</v>
      </c>
      <c r="C13" s="2">
        <f t="shared" si="2"/>
        <v>1.0075000000000001</v>
      </c>
      <c r="D13" s="1">
        <v>9</v>
      </c>
      <c r="F13">
        <f t="shared" si="6"/>
        <v>3000000</v>
      </c>
      <c r="G13" s="3">
        <f t="shared" si="10"/>
        <v>3342687.7969951998</v>
      </c>
      <c r="H13">
        <f t="shared" si="3"/>
        <v>1.010875</v>
      </c>
      <c r="I13">
        <f t="shared" si="11"/>
        <v>13.05</v>
      </c>
      <c r="K13">
        <f t="shared" si="7"/>
        <v>33137</v>
      </c>
      <c r="L13" s="3">
        <f t="shared" si="8"/>
        <v>378488.22737778228</v>
      </c>
      <c r="N13" s="3">
        <f t="shared" si="9"/>
        <v>384987.97851825802</v>
      </c>
      <c r="P13" s="3">
        <f t="shared" si="0"/>
        <v>2621511.7726222179</v>
      </c>
      <c r="R13" s="3">
        <f t="shared" si="1"/>
        <v>2615012.0214817422</v>
      </c>
      <c r="T13">
        <f t="shared" si="4"/>
        <v>11</v>
      </c>
    </row>
    <row r="14" spans="1:20" x14ac:dyDescent="0.25">
      <c r="A14">
        <v>12</v>
      </c>
      <c r="B14" s="3">
        <f t="shared" si="5"/>
        <v>3256993.2436853112</v>
      </c>
      <c r="C14" s="2">
        <f t="shared" si="2"/>
        <v>1.0075000000000001</v>
      </c>
      <c r="D14" s="1">
        <v>9</v>
      </c>
      <c r="E14">
        <v>1</v>
      </c>
      <c r="F14" s="3">
        <f>F3*(I14/100+1)</f>
        <v>3391500</v>
      </c>
      <c r="G14" s="3">
        <f t="shared" si="10"/>
        <v>3379039.5267875222</v>
      </c>
      <c r="H14">
        <f t="shared" si="3"/>
        <v>1.010875</v>
      </c>
      <c r="I14">
        <f t="shared" si="11"/>
        <v>13.05</v>
      </c>
      <c r="K14">
        <f t="shared" si="7"/>
        <v>33137</v>
      </c>
      <c r="L14" s="3">
        <f t="shared" si="8"/>
        <v>414463.88908311568</v>
      </c>
      <c r="N14" s="3">
        <f t="shared" si="9"/>
        <v>422311.72278464405</v>
      </c>
      <c r="P14" s="3">
        <f t="shared" si="0"/>
        <v>2977036.1109168842</v>
      </c>
      <c r="Q14" s="3">
        <f>P14-P26</f>
        <v>10752.710714653134</v>
      </c>
      <c r="R14" s="3">
        <f t="shared" si="1"/>
        <v>2969188.277215356</v>
      </c>
      <c r="S14" s="3">
        <f>R14-R26</f>
        <v>38251.488652540836</v>
      </c>
      <c r="T14">
        <f t="shared" si="4"/>
        <v>12</v>
      </c>
    </row>
    <row r="15" spans="1:20" x14ac:dyDescent="0.25">
      <c r="A15">
        <f>A3</f>
        <v>1</v>
      </c>
      <c r="B15" s="3">
        <f t="shared" ref="B15:B78" si="12">B14*C14</f>
        <v>3281420.6930129514</v>
      </c>
      <c r="C15" s="2">
        <f t="shared" si="2"/>
        <v>1.0075000000000001</v>
      </c>
      <c r="D15" s="1">
        <v>9</v>
      </c>
      <c r="F15" s="3">
        <f>F14</f>
        <v>3391500</v>
      </c>
      <c r="G15" s="3">
        <f t="shared" si="10"/>
        <v>3415786.5816413364</v>
      </c>
      <c r="H15">
        <f t="shared" si="3"/>
        <v>1.010875</v>
      </c>
      <c r="I15">
        <f t="shared" si="11"/>
        <v>13.05</v>
      </c>
      <c r="K15">
        <f t="shared" si="7"/>
        <v>33137</v>
      </c>
      <c r="L15" s="3">
        <f t="shared" si="8"/>
        <v>450709.36825123907</v>
      </c>
      <c r="N15" s="3">
        <f t="shared" si="9"/>
        <v>460041.36276992701</v>
      </c>
      <c r="P15" s="3">
        <f t="shared" si="0"/>
        <v>2940790.6317487611</v>
      </c>
      <c r="Q15" s="3"/>
      <c r="R15" s="3">
        <f t="shared" si="1"/>
        <v>2931458.6372300731</v>
      </c>
      <c r="T15">
        <f t="shared" si="4"/>
        <v>1</v>
      </c>
    </row>
    <row r="16" spans="1:20" x14ac:dyDescent="0.25">
      <c r="A16">
        <f t="shared" ref="A16:A79" si="13">A4</f>
        <v>2</v>
      </c>
      <c r="B16" s="3">
        <f t="shared" si="12"/>
        <v>3306031.3482105485</v>
      </c>
      <c r="C16" s="2">
        <f t="shared" si="2"/>
        <v>1.0075000000000001</v>
      </c>
      <c r="D16" s="1">
        <v>9</v>
      </c>
      <c r="F16" s="3">
        <f t="shared" ref="F16:F79" si="14">F15</f>
        <v>3391500</v>
      </c>
      <c r="G16" s="3">
        <f t="shared" si="10"/>
        <v>3452933.260716686</v>
      </c>
      <c r="H16">
        <f t="shared" si="3"/>
        <v>1.010875</v>
      </c>
      <c r="I16">
        <f t="shared" si="11"/>
        <v>13.05</v>
      </c>
      <c r="K16">
        <f t="shared" si="7"/>
        <v>33137</v>
      </c>
      <c r="L16" s="3">
        <f t="shared" si="8"/>
        <v>487226.68851312337</v>
      </c>
      <c r="N16" s="3">
        <f t="shared" si="9"/>
        <v>498181.31259004993</v>
      </c>
      <c r="P16" s="3">
        <f t="shared" si="0"/>
        <v>2904273.3114868766</v>
      </c>
      <c r="R16" s="3">
        <f t="shared" si="1"/>
        <v>2893318.68740995</v>
      </c>
      <c r="T16">
        <f t="shared" si="4"/>
        <v>2</v>
      </c>
    </row>
    <row r="17" spans="1:20" x14ac:dyDescent="0.25">
      <c r="A17">
        <f t="shared" si="13"/>
        <v>3</v>
      </c>
      <c r="B17" s="3">
        <f t="shared" si="12"/>
        <v>3330826.5833221278</v>
      </c>
      <c r="C17" s="2">
        <f t="shared" si="2"/>
        <v>1.0075000000000001</v>
      </c>
      <c r="D17" s="1">
        <v>9</v>
      </c>
      <c r="F17" s="3">
        <f t="shared" si="14"/>
        <v>3391500</v>
      </c>
      <c r="G17" s="3">
        <f t="shared" si="10"/>
        <v>3490483.9099269798</v>
      </c>
      <c r="H17">
        <f t="shared" si="3"/>
        <v>1.010875</v>
      </c>
      <c r="I17">
        <f t="shared" si="11"/>
        <v>13.05</v>
      </c>
      <c r="K17">
        <f t="shared" si="7"/>
        <v>33137</v>
      </c>
      <c r="L17" s="3">
        <f t="shared" si="8"/>
        <v>524017.88867697184</v>
      </c>
      <c r="N17" s="3">
        <f t="shared" si="9"/>
        <v>536736.03436446679</v>
      </c>
      <c r="P17" s="3">
        <f t="shared" si="0"/>
        <v>2867482.1113230283</v>
      </c>
      <c r="R17" s="3">
        <f t="shared" si="1"/>
        <v>2854763.9656355334</v>
      </c>
      <c r="T17">
        <f t="shared" si="4"/>
        <v>3</v>
      </c>
    </row>
    <row r="18" spans="1:20" x14ac:dyDescent="0.25">
      <c r="A18">
        <f t="shared" si="13"/>
        <v>4</v>
      </c>
      <c r="B18" s="3">
        <f t="shared" si="12"/>
        <v>3355807.7826970438</v>
      </c>
      <c r="C18" s="2">
        <f t="shared" si="2"/>
        <v>1.0075000000000001</v>
      </c>
      <c r="D18" s="1">
        <v>9</v>
      </c>
      <c r="F18" s="3">
        <f t="shared" si="14"/>
        <v>3391500</v>
      </c>
      <c r="G18" s="3">
        <f t="shared" si="10"/>
        <v>3528442.9224474356</v>
      </c>
      <c r="H18">
        <f t="shared" si="3"/>
        <v>1.010875</v>
      </c>
      <c r="I18">
        <f t="shared" si="11"/>
        <v>13.05</v>
      </c>
      <c r="K18">
        <f t="shared" si="7"/>
        <v>33137</v>
      </c>
      <c r="L18" s="3">
        <f t="shared" si="8"/>
        <v>561085.02284204913</v>
      </c>
      <c r="N18" s="3">
        <f t="shared" si="9"/>
        <v>575710.0387381803</v>
      </c>
      <c r="P18" s="3">
        <f t="shared" si="0"/>
        <v>2830414.9771579509</v>
      </c>
      <c r="R18" s="3">
        <f t="shared" si="1"/>
        <v>2815789.9612618196</v>
      </c>
      <c r="T18">
        <f t="shared" si="4"/>
        <v>4</v>
      </c>
    </row>
    <row r="19" spans="1:20" x14ac:dyDescent="0.25">
      <c r="A19">
        <f t="shared" si="13"/>
        <v>5</v>
      </c>
      <c r="B19" s="3">
        <f t="shared" si="12"/>
        <v>3380976.3410672718</v>
      </c>
      <c r="C19" s="2">
        <f t="shared" si="2"/>
        <v>1.0075000000000001</v>
      </c>
      <c r="D19" s="1">
        <v>9</v>
      </c>
      <c r="F19" s="3">
        <f t="shared" si="14"/>
        <v>3391500</v>
      </c>
      <c r="G19" s="3">
        <f t="shared" si="10"/>
        <v>3566814.7392290514</v>
      </c>
      <c r="H19">
        <f t="shared" si="3"/>
        <v>1.010875</v>
      </c>
      <c r="I19">
        <f t="shared" si="11"/>
        <v>13.05</v>
      </c>
      <c r="K19">
        <f t="shared" si="7"/>
        <v>33137</v>
      </c>
      <c r="L19" s="3">
        <f t="shared" si="8"/>
        <v>598430.16051336459</v>
      </c>
      <c r="N19" s="3">
        <f t="shared" si="9"/>
        <v>615107.88540945796</v>
      </c>
      <c r="P19" s="3">
        <f t="shared" si="0"/>
        <v>2793069.8394866353</v>
      </c>
      <c r="R19" s="3">
        <f t="shared" si="1"/>
        <v>2776392.1145905419</v>
      </c>
      <c r="T19">
        <f t="shared" si="4"/>
        <v>5</v>
      </c>
    </row>
    <row r="20" spans="1:20" x14ac:dyDescent="0.25">
      <c r="A20">
        <f t="shared" si="13"/>
        <v>6</v>
      </c>
      <c r="B20" s="3">
        <f t="shared" si="12"/>
        <v>3406333.6636252766</v>
      </c>
      <c r="C20" s="2">
        <f t="shared" si="2"/>
        <v>1.0075000000000001</v>
      </c>
      <c r="D20" s="1">
        <v>9</v>
      </c>
      <c r="F20" s="3">
        <f t="shared" si="14"/>
        <v>3391500</v>
      </c>
      <c r="G20" s="3">
        <f t="shared" si="10"/>
        <v>3605603.8495181673</v>
      </c>
      <c r="H20">
        <f t="shared" si="3"/>
        <v>1.010875</v>
      </c>
      <c r="I20">
        <f t="shared" si="11"/>
        <v>13.05</v>
      </c>
      <c r="K20">
        <f t="shared" si="7"/>
        <v>33137</v>
      </c>
      <c r="L20" s="3">
        <f t="shared" si="8"/>
        <v>636055.38671721483</v>
      </c>
      <c r="N20" s="3">
        <f t="shared" si="9"/>
        <v>654934.1836632858</v>
      </c>
      <c r="P20" s="3">
        <f t="shared" si="0"/>
        <v>2755444.6132827853</v>
      </c>
      <c r="R20" s="3">
        <f t="shared" si="1"/>
        <v>2736565.8163367142</v>
      </c>
      <c r="T20">
        <f t="shared" si="4"/>
        <v>6</v>
      </c>
    </row>
    <row r="21" spans="1:20" x14ac:dyDescent="0.25">
      <c r="A21">
        <f t="shared" si="13"/>
        <v>7</v>
      </c>
      <c r="B21" s="3">
        <f t="shared" si="12"/>
        <v>3431881.1661024666</v>
      </c>
      <c r="C21" s="2">
        <f t="shared" si="2"/>
        <v>1.0075000000000001</v>
      </c>
      <c r="D21" s="1">
        <v>9</v>
      </c>
      <c r="F21" s="3">
        <f t="shared" si="14"/>
        <v>3391500</v>
      </c>
      <c r="G21" s="3">
        <f t="shared" si="10"/>
        <v>3644814.7913816771</v>
      </c>
      <c r="H21">
        <f t="shared" si="3"/>
        <v>1.010875</v>
      </c>
      <c r="I21">
        <f t="shared" si="11"/>
        <v>13.05</v>
      </c>
      <c r="K21">
        <f t="shared" si="7"/>
        <v>33137</v>
      </c>
      <c r="L21" s="3">
        <f t="shared" si="8"/>
        <v>673962.80211759394</v>
      </c>
      <c r="N21" s="3">
        <f t="shared" si="9"/>
        <v>695193.59291062399</v>
      </c>
      <c r="P21" s="3">
        <f t="shared" si="0"/>
        <v>2717537.1978824059</v>
      </c>
      <c r="R21" s="3">
        <f t="shared" si="1"/>
        <v>2696306.4070893759</v>
      </c>
      <c r="T21">
        <f t="shared" si="4"/>
        <v>7</v>
      </c>
    </row>
    <row r="22" spans="1:20" x14ac:dyDescent="0.25">
      <c r="A22">
        <f t="shared" si="13"/>
        <v>8</v>
      </c>
      <c r="B22" s="3">
        <f t="shared" si="12"/>
        <v>3457620.2748482353</v>
      </c>
      <c r="C22" s="2">
        <f t="shared" si="2"/>
        <v>1.0075000000000001</v>
      </c>
      <c r="D22" s="1">
        <v>9</v>
      </c>
      <c r="F22" s="3">
        <f t="shared" si="14"/>
        <v>3391500</v>
      </c>
      <c r="G22" s="3">
        <f t="shared" si="10"/>
        <v>3684452.1522379527</v>
      </c>
      <c r="H22">
        <f t="shared" si="3"/>
        <v>1.010875</v>
      </c>
      <c r="I22">
        <f t="shared" si="11"/>
        <v>13.05</v>
      </c>
      <c r="K22">
        <f t="shared" si="7"/>
        <v>33137</v>
      </c>
      <c r="L22" s="3">
        <f t="shared" si="8"/>
        <v>712154.52313347592</v>
      </c>
      <c r="N22" s="3">
        <f t="shared" si="9"/>
        <v>735890.82323352701</v>
      </c>
      <c r="P22" s="3">
        <f t="shared" si="0"/>
        <v>2679345.4768665242</v>
      </c>
      <c r="R22" s="3">
        <f t="shared" si="1"/>
        <v>2655609.1767664729</v>
      </c>
      <c r="T22">
        <f t="shared" si="4"/>
        <v>8</v>
      </c>
    </row>
    <row r="23" spans="1:20" x14ac:dyDescent="0.25">
      <c r="A23">
        <f t="shared" si="13"/>
        <v>9</v>
      </c>
      <c r="B23" s="3">
        <f t="shared" si="12"/>
        <v>3483552.4269095971</v>
      </c>
      <c r="C23" s="2">
        <f t="shared" si="2"/>
        <v>1.0075000000000001</v>
      </c>
      <c r="D23" s="1">
        <v>9</v>
      </c>
      <c r="F23" s="3">
        <f t="shared" si="14"/>
        <v>3391500</v>
      </c>
      <c r="G23" s="3">
        <f t="shared" si="10"/>
        <v>3724520.5693935403</v>
      </c>
      <c r="H23">
        <f t="shared" si="3"/>
        <v>1.010875</v>
      </c>
      <c r="I23">
        <f t="shared" si="11"/>
        <v>13.05</v>
      </c>
      <c r="K23">
        <f t="shared" si="7"/>
        <v>33137</v>
      </c>
      <c r="L23" s="3">
        <f t="shared" si="8"/>
        <v>750632.68205697706</v>
      </c>
      <c r="N23" s="3">
        <f t="shared" si="9"/>
        <v>777030.63593619165</v>
      </c>
      <c r="P23" s="3">
        <f t="shared" si="0"/>
        <v>2640867.3179430231</v>
      </c>
      <c r="R23" s="3">
        <f t="shared" si="1"/>
        <v>2614469.3640638082</v>
      </c>
      <c r="T23">
        <f t="shared" si="4"/>
        <v>9</v>
      </c>
    </row>
    <row r="24" spans="1:20" x14ac:dyDescent="0.25">
      <c r="A24">
        <f t="shared" si="13"/>
        <v>10</v>
      </c>
      <c r="B24" s="3">
        <f t="shared" si="12"/>
        <v>3509679.0701114195</v>
      </c>
      <c r="C24" s="2">
        <f t="shared" si="2"/>
        <v>1.0075000000000001</v>
      </c>
      <c r="D24" s="1">
        <v>9</v>
      </c>
      <c r="F24" s="3">
        <f t="shared" si="14"/>
        <v>3391500</v>
      </c>
      <c r="G24" s="3">
        <f t="shared" si="10"/>
        <v>3765024.7305856948</v>
      </c>
      <c r="H24">
        <f t="shared" si="3"/>
        <v>1.010875</v>
      </c>
      <c r="I24">
        <f t="shared" si="11"/>
        <v>13.05</v>
      </c>
      <c r="K24">
        <f t="shared" si="7"/>
        <v>33137</v>
      </c>
      <c r="L24" s="3">
        <f t="shared" si="8"/>
        <v>789399.42717240448</v>
      </c>
      <c r="N24" s="3">
        <f t="shared" si="9"/>
        <v>818617.84410199767</v>
      </c>
      <c r="P24" s="3">
        <f t="shared" si="0"/>
        <v>2602100.5728275953</v>
      </c>
      <c r="R24" s="3">
        <f t="shared" si="1"/>
        <v>2572882.1558980024</v>
      </c>
      <c r="T24">
        <f t="shared" si="4"/>
        <v>10</v>
      </c>
    </row>
    <row r="25" spans="1:20" x14ac:dyDescent="0.25">
      <c r="A25">
        <f t="shared" si="13"/>
        <v>11</v>
      </c>
      <c r="B25" s="3">
        <f t="shared" si="12"/>
        <v>3536001.6631372552</v>
      </c>
      <c r="C25" s="2">
        <f t="shared" si="2"/>
        <v>1.0075000000000001</v>
      </c>
      <c r="D25" s="1">
        <v>9</v>
      </c>
      <c r="F25" s="3">
        <f t="shared" si="14"/>
        <v>3391500</v>
      </c>
      <c r="G25" s="3">
        <f t="shared" si="10"/>
        <v>3805969.3745308141</v>
      </c>
      <c r="H25">
        <f t="shared" si="3"/>
        <v>1.010875</v>
      </c>
      <c r="I25">
        <f t="shared" si="11"/>
        <v>13.05</v>
      </c>
      <c r="K25">
        <f t="shared" si="7"/>
        <v>33137</v>
      </c>
      <c r="L25" s="3">
        <f t="shared" si="8"/>
        <v>828456.92287619761</v>
      </c>
      <c r="N25" s="3">
        <f t="shared" si="9"/>
        <v>860657.31315660686</v>
      </c>
      <c r="P25" s="3">
        <f t="shared" si="0"/>
        <v>2563043.0771238022</v>
      </c>
      <c r="R25" s="3">
        <f t="shared" si="1"/>
        <v>2530842.6868433934</v>
      </c>
      <c r="T25">
        <f t="shared" si="4"/>
        <v>11</v>
      </c>
    </row>
    <row r="26" spans="1:20" x14ac:dyDescent="0.25">
      <c r="A26">
        <f t="shared" si="13"/>
        <v>12</v>
      </c>
      <c r="B26" s="3">
        <f t="shared" si="12"/>
        <v>3562521.6756107849</v>
      </c>
      <c r="C26" s="2">
        <f t="shared" si="2"/>
        <v>1.0075000000000001</v>
      </c>
      <c r="D26" s="1">
        <v>9</v>
      </c>
      <c r="E26">
        <v>2</v>
      </c>
      <c r="F26" s="3">
        <f t="shared" ref="F26" si="15">F15*(I26/100+1)</f>
        <v>3834090.75</v>
      </c>
      <c r="G26" s="3">
        <f t="shared" si="10"/>
        <v>3847359.2914788364</v>
      </c>
      <c r="H26">
        <f t="shared" si="3"/>
        <v>1.010875</v>
      </c>
      <c r="I26">
        <f t="shared" si="11"/>
        <v>13.05</v>
      </c>
      <c r="K26">
        <f t="shared" si="7"/>
        <v>33137</v>
      </c>
      <c r="L26" s="3">
        <f t="shared" si="8"/>
        <v>867807.3497977691</v>
      </c>
      <c r="N26" s="3">
        <f t="shared" si="9"/>
        <v>903153.96143718495</v>
      </c>
      <c r="P26" s="3">
        <f t="shared" si="0"/>
        <v>2966283.400202231</v>
      </c>
      <c r="Q26" s="3">
        <f>P26-P38</f>
        <v>-4478.6385312774219</v>
      </c>
      <c r="R26" s="3">
        <f t="shared" si="1"/>
        <v>2930936.7885628152</v>
      </c>
      <c r="S26" s="3">
        <f>R26-R38</f>
        <v>47135.979350243695</v>
      </c>
      <c r="T26">
        <f t="shared" si="4"/>
        <v>12</v>
      </c>
    </row>
    <row r="27" spans="1:20" x14ac:dyDescent="0.25">
      <c r="A27">
        <f t="shared" si="13"/>
        <v>1</v>
      </c>
      <c r="B27" s="3">
        <f t="shared" si="12"/>
        <v>3589240.5881778658</v>
      </c>
      <c r="C27" s="2">
        <f t="shared" si="2"/>
        <v>1.0075000000000001</v>
      </c>
      <c r="D27" s="1">
        <v>9</v>
      </c>
      <c r="F27" s="3">
        <f t="shared" ref="F27:F58" si="16">F26</f>
        <v>3834090.75</v>
      </c>
      <c r="G27" s="3">
        <f t="shared" si="10"/>
        <v>3889199.3237736686</v>
      </c>
      <c r="H27">
        <f t="shared" si="3"/>
        <v>1.010875</v>
      </c>
      <c r="I27">
        <f t="shared" si="11"/>
        <v>13.05</v>
      </c>
      <c r="K27">
        <f t="shared" si="7"/>
        <v>33137</v>
      </c>
      <c r="L27" s="3">
        <f t="shared" si="8"/>
        <v>907452.9049212524</v>
      </c>
      <c r="N27" s="3">
        <f t="shared" si="9"/>
        <v>946112.76076781435</v>
      </c>
      <c r="P27" s="3">
        <f t="shared" si="0"/>
        <v>2926637.8450787477</v>
      </c>
      <c r="Q27" s="3"/>
      <c r="R27" s="3">
        <f t="shared" si="1"/>
        <v>2887977.9892321858</v>
      </c>
      <c r="T27">
        <f t="shared" si="4"/>
        <v>1</v>
      </c>
    </row>
    <row r="28" spans="1:20" x14ac:dyDescent="0.25">
      <c r="A28">
        <f t="shared" si="13"/>
        <v>2</v>
      </c>
      <c r="B28" s="3">
        <f t="shared" si="12"/>
        <v>3616159.8925891998</v>
      </c>
      <c r="C28" s="2">
        <f t="shared" si="2"/>
        <v>1.0075000000000001</v>
      </c>
      <c r="D28" s="1">
        <v>9</v>
      </c>
      <c r="F28" s="3">
        <f t="shared" si="14"/>
        <v>3834090.75</v>
      </c>
      <c r="G28" s="3">
        <f t="shared" si="10"/>
        <v>3931494.366419707</v>
      </c>
      <c r="H28">
        <f t="shared" si="3"/>
        <v>1.010875</v>
      </c>
      <c r="I28">
        <f t="shared" si="11"/>
        <v>13.05</v>
      </c>
      <c r="K28">
        <f t="shared" si="7"/>
        <v>33137</v>
      </c>
      <c r="L28" s="3">
        <f t="shared" si="8"/>
        <v>947395.80170816183</v>
      </c>
      <c r="N28" s="3">
        <f t="shared" si="9"/>
        <v>989538.73704116431</v>
      </c>
      <c r="P28" s="3">
        <f t="shared" si="0"/>
        <v>2886694.9482918382</v>
      </c>
      <c r="R28" s="3">
        <f t="shared" si="1"/>
        <v>2844552.0129588358</v>
      </c>
      <c r="T28">
        <f t="shared" si="4"/>
        <v>2</v>
      </c>
    </row>
    <row r="29" spans="1:20" x14ac:dyDescent="0.25">
      <c r="A29">
        <f t="shared" si="13"/>
        <v>3</v>
      </c>
      <c r="B29" s="3">
        <f t="shared" si="12"/>
        <v>3643281.091783619</v>
      </c>
      <c r="C29" s="2">
        <f t="shared" si="2"/>
        <v>1.0075000000000001</v>
      </c>
      <c r="D29" s="1">
        <v>9</v>
      </c>
      <c r="F29" s="3">
        <f t="shared" si="14"/>
        <v>3834090.75</v>
      </c>
      <c r="G29" s="3">
        <f t="shared" si="10"/>
        <v>3974249.367654521</v>
      </c>
      <c r="H29">
        <f t="shared" si="3"/>
        <v>1.010875</v>
      </c>
      <c r="I29">
        <f t="shared" si="11"/>
        <v>13.05</v>
      </c>
      <c r="K29">
        <f t="shared" si="7"/>
        <v>33137</v>
      </c>
      <c r="L29" s="3">
        <f t="shared" si="8"/>
        <v>987638.27022097306</v>
      </c>
      <c r="N29" s="3">
        <f t="shared" si="9"/>
        <v>1033436.9708064869</v>
      </c>
      <c r="P29" s="3">
        <f t="shared" si="0"/>
        <v>2846452.4797790269</v>
      </c>
      <c r="R29" s="3">
        <f t="shared" si="1"/>
        <v>2800653.7791935131</v>
      </c>
      <c r="T29">
        <f t="shared" si="4"/>
        <v>3</v>
      </c>
    </row>
    <row r="30" spans="1:20" x14ac:dyDescent="0.25">
      <c r="A30">
        <f t="shared" si="13"/>
        <v>4</v>
      </c>
      <c r="B30" s="3">
        <f t="shared" si="12"/>
        <v>3670605.6999719962</v>
      </c>
      <c r="C30" s="2">
        <f t="shared" si="2"/>
        <v>1.0075000000000001</v>
      </c>
      <c r="D30" s="1">
        <v>9</v>
      </c>
      <c r="F30" s="3">
        <f t="shared" si="14"/>
        <v>3834090.75</v>
      </c>
      <c r="G30" s="3">
        <f t="shared" si="10"/>
        <v>4017469.3295277636</v>
      </c>
      <c r="H30">
        <f t="shared" si="3"/>
        <v>1.010875</v>
      </c>
      <c r="I30">
        <f t="shared" si="11"/>
        <v>13.05</v>
      </c>
      <c r="K30">
        <f t="shared" si="7"/>
        <v>33137</v>
      </c>
      <c r="L30" s="3">
        <f t="shared" si="8"/>
        <v>1028182.5572476304</v>
      </c>
      <c r="N30" s="3">
        <f t="shared" si="9"/>
        <v>1077812.5978640076</v>
      </c>
      <c r="P30" s="3">
        <f t="shared" si="0"/>
        <v>2805908.1927523697</v>
      </c>
      <c r="R30" s="3">
        <f t="shared" si="1"/>
        <v>2756278.1521359924</v>
      </c>
      <c r="T30">
        <f t="shared" si="4"/>
        <v>4</v>
      </c>
    </row>
    <row r="31" spans="1:20" x14ac:dyDescent="0.25">
      <c r="A31">
        <f t="shared" si="13"/>
        <v>5</v>
      </c>
      <c r="B31" s="3">
        <f t="shared" si="12"/>
        <v>3698135.2427217863</v>
      </c>
      <c r="C31" s="2">
        <f t="shared" si="2"/>
        <v>1.0075000000000001</v>
      </c>
      <c r="D31" s="1">
        <v>9</v>
      </c>
      <c r="F31" s="3">
        <f t="shared" si="14"/>
        <v>3834090.75</v>
      </c>
      <c r="G31" s="3">
        <f t="shared" si="10"/>
        <v>4061159.3084863778</v>
      </c>
      <c r="H31">
        <f t="shared" si="3"/>
        <v>1.010875</v>
      </c>
      <c r="I31">
        <f t="shared" si="11"/>
        <v>13.05</v>
      </c>
      <c r="K31">
        <f t="shared" si="7"/>
        <v>33137</v>
      </c>
      <c r="L31" s="3">
        <f t="shared" si="8"/>
        <v>1069030.9264269876</v>
      </c>
      <c r="N31" s="3">
        <f t="shared" si="9"/>
        <v>1122670.8098657785</v>
      </c>
      <c r="P31" s="3">
        <f t="shared" si="0"/>
        <v>2765059.8235730124</v>
      </c>
      <c r="R31" s="3">
        <f t="shared" si="1"/>
        <v>2711419.9401342217</v>
      </c>
      <c r="T31">
        <f t="shared" si="4"/>
        <v>5</v>
      </c>
    </row>
    <row r="32" spans="1:20" x14ac:dyDescent="0.25">
      <c r="A32">
        <f t="shared" si="13"/>
        <v>6</v>
      </c>
      <c r="B32" s="3">
        <f t="shared" si="12"/>
        <v>3725871.2570421998</v>
      </c>
      <c r="C32" s="2">
        <f t="shared" si="2"/>
        <v>1.0075000000000001</v>
      </c>
      <c r="D32" s="1">
        <v>9</v>
      </c>
      <c r="F32" s="3">
        <f t="shared" si="14"/>
        <v>3834090.75</v>
      </c>
      <c r="G32" s="3">
        <f t="shared" si="10"/>
        <v>4105324.4159661671</v>
      </c>
      <c r="H32">
        <f t="shared" si="3"/>
        <v>1.010875</v>
      </c>
      <c r="I32">
        <f t="shared" si="11"/>
        <v>13.05</v>
      </c>
      <c r="K32">
        <f t="shared" si="7"/>
        <v>33137</v>
      </c>
      <c r="L32" s="3">
        <f t="shared" si="8"/>
        <v>1110185.6583751901</v>
      </c>
      <c r="N32" s="3">
        <f t="shared" si="9"/>
        <v>1168016.8549230688</v>
      </c>
      <c r="P32" s="3">
        <f t="shared" si="0"/>
        <v>2723905.0916248099</v>
      </c>
      <c r="R32" s="3">
        <f t="shared" si="1"/>
        <v>2666073.8950769315</v>
      </c>
      <c r="T32">
        <f t="shared" si="4"/>
        <v>6</v>
      </c>
    </row>
    <row r="33" spans="1:20" x14ac:dyDescent="0.25">
      <c r="A33">
        <f t="shared" si="13"/>
        <v>7</v>
      </c>
      <c r="B33" s="3">
        <f t="shared" si="12"/>
        <v>3753815.2914700164</v>
      </c>
      <c r="C33" s="2">
        <f t="shared" si="2"/>
        <v>1.0075000000000001</v>
      </c>
      <c r="D33" s="1">
        <v>9</v>
      </c>
      <c r="F33" s="3">
        <f t="shared" si="14"/>
        <v>3834090.75</v>
      </c>
      <c r="G33" s="3">
        <f t="shared" si="10"/>
        <v>4149969.8189897989</v>
      </c>
      <c r="H33">
        <f t="shared" si="3"/>
        <v>1.010875</v>
      </c>
      <c r="I33">
        <f t="shared" si="11"/>
        <v>13.05</v>
      </c>
      <c r="K33">
        <f t="shared" si="7"/>
        <v>33137</v>
      </c>
      <c r="L33" s="3">
        <f t="shared" si="8"/>
        <v>1151649.0508130041</v>
      </c>
      <c r="N33" s="3">
        <f t="shared" si="9"/>
        <v>1213856.0382203571</v>
      </c>
      <c r="P33" s="3">
        <f t="shared" si="0"/>
        <v>2682441.6991869956</v>
      </c>
      <c r="R33" s="3">
        <f t="shared" si="1"/>
        <v>2620234.7117796429</v>
      </c>
      <c r="T33">
        <f t="shared" si="4"/>
        <v>7</v>
      </c>
    </row>
    <row r="34" spans="1:20" x14ac:dyDescent="0.25">
      <c r="A34">
        <f t="shared" si="13"/>
        <v>8</v>
      </c>
      <c r="B34" s="3">
        <f t="shared" si="12"/>
        <v>3781968.9061560417</v>
      </c>
      <c r="C34" s="2">
        <f t="shared" si="2"/>
        <v>1.0075000000000001</v>
      </c>
      <c r="D34" s="1">
        <v>9</v>
      </c>
      <c r="F34" s="3">
        <f t="shared" si="14"/>
        <v>3834090.75</v>
      </c>
      <c r="G34" s="3">
        <f t="shared" si="10"/>
        <v>4195100.7407713132</v>
      </c>
      <c r="H34">
        <f t="shared" si="3"/>
        <v>1.010875</v>
      </c>
      <c r="I34">
        <f t="shared" si="11"/>
        <v>13.05</v>
      </c>
      <c r="K34">
        <f t="shared" si="7"/>
        <v>33137</v>
      </c>
      <c r="L34" s="3">
        <f t="shared" si="8"/>
        <v>1193423.4186941017</v>
      </c>
      <c r="N34" s="3">
        <f t="shared" si="9"/>
        <v>1260193.7226360035</v>
      </c>
      <c r="P34" s="3">
        <f t="shared" si="0"/>
        <v>2640667.3313058983</v>
      </c>
      <c r="R34" s="3">
        <f t="shared" si="1"/>
        <v>2573897.0273639965</v>
      </c>
      <c r="T34">
        <f t="shared" si="4"/>
        <v>8</v>
      </c>
    </row>
    <row r="35" spans="1:20" x14ac:dyDescent="0.25">
      <c r="A35">
        <f t="shared" si="13"/>
        <v>9</v>
      </c>
      <c r="B35" s="3">
        <f t="shared" si="12"/>
        <v>3810333.6729522124</v>
      </c>
      <c r="C35" s="2">
        <f t="shared" si="2"/>
        <v>1.0075000000000001</v>
      </c>
      <c r="D35" s="1">
        <v>9</v>
      </c>
      <c r="F35" s="3">
        <f t="shared" si="14"/>
        <v>3834090.75</v>
      </c>
      <c r="G35" s="3">
        <f t="shared" si="10"/>
        <v>4240722.4613272008</v>
      </c>
      <c r="H35">
        <f t="shared" si="3"/>
        <v>1.010875</v>
      </c>
      <c r="I35">
        <f t="shared" si="11"/>
        <v>13.05</v>
      </c>
      <c r="K35">
        <f t="shared" si="7"/>
        <v>33137</v>
      </c>
      <c r="L35" s="3">
        <f t="shared" si="8"/>
        <v>1235511.0943343076</v>
      </c>
      <c r="N35" s="3">
        <f t="shared" si="9"/>
        <v>1307035.32936967</v>
      </c>
      <c r="P35" s="3">
        <f t="shared" si="0"/>
        <v>2598579.6556656924</v>
      </c>
      <c r="R35" s="3">
        <f t="shared" si="1"/>
        <v>2527055.4206303302</v>
      </c>
      <c r="T35">
        <f t="shared" si="4"/>
        <v>9</v>
      </c>
    </row>
    <row r="36" spans="1:20" x14ac:dyDescent="0.25">
      <c r="A36">
        <f t="shared" si="13"/>
        <v>10</v>
      </c>
      <c r="B36" s="3">
        <f t="shared" si="12"/>
        <v>3838911.175499354</v>
      </c>
      <c r="C36" s="2">
        <f t="shared" si="2"/>
        <v>1.0075000000000001</v>
      </c>
      <c r="D36" s="1">
        <v>9</v>
      </c>
      <c r="F36" s="3">
        <f t="shared" si="14"/>
        <v>3834090.75</v>
      </c>
      <c r="G36" s="3">
        <f t="shared" si="10"/>
        <v>4286840.3180941343</v>
      </c>
      <c r="H36">
        <f t="shared" si="3"/>
        <v>1.010875</v>
      </c>
      <c r="I36">
        <f t="shared" si="11"/>
        <v>13.05</v>
      </c>
      <c r="K36">
        <f t="shared" si="7"/>
        <v>33137</v>
      </c>
      <c r="L36" s="3">
        <f t="shared" si="8"/>
        <v>1277914.427541815</v>
      </c>
      <c r="N36" s="3">
        <f t="shared" si="9"/>
        <v>1354386.338576565</v>
      </c>
      <c r="P36" s="3">
        <f t="shared" si="0"/>
        <v>2556176.3224581853</v>
      </c>
      <c r="R36" s="3">
        <f t="shared" si="1"/>
        <v>2479704.411423435</v>
      </c>
      <c r="T36">
        <f t="shared" si="4"/>
        <v>10</v>
      </c>
    </row>
    <row r="37" spans="1:20" x14ac:dyDescent="0.25">
      <c r="A37">
        <f t="shared" si="13"/>
        <v>11</v>
      </c>
      <c r="B37" s="3">
        <f t="shared" si="12"/>
        <v>3867703.0093155992</v>
      </c>
      <c r="C37" s="2">
        <f t="shared" si="2"/>
        <v>1.0075000000000001</v>
      </c>
      <c r="D37" s="1">
        <v>9</v>
      </c>
      <c r="F37" s="3">
        <f t="shared" si="14"/>
        <v>3834090.75</v>
      </c>
      <c r="G37" s="3">
        <f t="shared" si="10"/>
        <v>4333459.7065534079</v>
      </c>
      <c r="H37">
        <f t="shared" si="3"/>
        <v>1.010875</v>
      </c>
      <c r="I37">
        <f t="shared" si="11"/>
        <v>13.05</v>
      </c>
      <c r="K37">
        <f t="shared" si="7"/>
        <v>33137</v>
      </c>
      <c r="L37" s="3">
        <f t="shared" si="8"/>
        <v>1320635.7857483786</v>
      </c>
      <c r="N37" s="3">
        <f t="shared" si="9"/>
        <v>1402252.2900085852</v>
      </c>
      <c r="P37" s="3">
        <f t="shared" si="0"/>
        <v>2513454.9642516216</v>
      </c>
      <c r="R37" s="3">
        <f t="shared" si="1"/>
        <v>2431838.459991415</v>
      </c>
      <c r="T37">
        <f t="shared" si="4"/>
        <v>11</v>
      </c>
    </row>
    <row r="38" spans="1:20" x14ac:dyDescent="0.25">
      <c r="A38">
        <f t="shared" si="13"/>
        <v>12</v>
      </c>
      <c r="B38" s="3">
        <f t="shared" si="12"/>
        <v>3896710.7818854665</v>
      </c>
      <c r="C38" s="2">
        <f t="shared" si="2"/>
        <v>1.0075000000000001</v>
      </c>
      <c r="D38" s="1">
        <v>9</v>
      </c>
      <c r="E38">
        <v>3</v>
      </c>
      <c r="F38" s="3">
        <f t="shared" ref="F38" si="17">F27*(I38/100+1)</f>
        <v>4334439.5928750001</v>
      </c>
      <c r="G38" s="3">
        <f t="shared" si="10"/>
        <v>4380586.0808621757</v>
      </c>
      <c r="H38">
        <f t="shared" si="3"/>
        <v>1.010875</v>
      </c>
      <c r="I38">
        <f t="shared" si="11"/>
        <v>13.05</v>
      </c>
      <c r="K38">
        <f t="shared" si="7"/>
        <v>33137</v>
      </c>
      <c r="L38" s="3">
        <f t="shared" si="8"/>
        <v>1363677.5541414914</v>
      </c>
      <c r="N38" s="3">
        <f t="shared" si="9"/>
        <v>1450638.7836624286</v>
      </c>
      <c r="P38" s="3">
        <f t="shared" si="0"/>
        <v>2970762.0387335084</v>
      </c>
      <c r="Q38" s="3">
        <f>P38-P50</f>
        <v>-23258.117009504698</v>
      </c>
      <c r="R38" s="3">
        <f t="shared" si="1"/>
        <v>2883800.8092125715</v>
      </c>
      <c r="S38" s="3">
        <f>R38-R50</f>
        <v>57719.402932905126</v>
      </c>
      <c r="T38">
        <f t="shared" si="4"/>
        <v>12</v>
      </c>
    </row>
    <row r="39" spans="1:20" x14ac:dyDescent="0.25">
      <c r="A39">
        <f t="shared" si="13"/>
        <v>1</v>
      </c>
      <c r="B39" s="3">
        <f t="shared" si="12"/>
        <v>3925936.1127496078</v>
      </c>
      <c r="C39" s="2">
        <f t="shared" si="2"/>
        <v>1.0075000000000001</v>
      </c>
      <c r="D39" s="1">
        <v>9</v>
      </c>
      <c r="F39" s="3">
        <f t="shared" ref="F39:F70" si="18">F38</f>
        <v>4334439.5928750001</v>
      </c>
      <c r="G39" s="3">
        <f t="shared" si="10"/>
        <v>4428224.954491552</v>
      </c>
      <c r="H39">
        <f t="shared" si="3"/>
        <v>1.010875</v>
      </c>
      <c r="I39">
        <f t="shared" si="11"/>
        <v>13.05</v>
      </c>
      <c r="K39">
        <f t="shared" si="7"/>
        <v>33137</v>
      </c>
      <c r="L39" s="3">
        <f t="shared" si="8"/>
        <v>1407042.1357975528</v>
      </c>
      <c r="N39" s="3">
        <f t="shared" si="9"/>
        <v>1499551.4804347574</v>
      </c>
      <c r="P39" s="3">
        <f t="shared" si="0"/>
        <v>2927397.4570774473</v>
      </c>
      <c r="Q39" s="3"/>
      <c r="R39" s="3">
        <f t="shared" si="1"/>
        <v>2834888.1124402424</v>
      </c>
      <c r="T39">
        <f t="shared" si="4"/>
        <v>1</v>
      </c>
    </row>
    <row r="40" spans="1:20" x14ac:dyDescent="0.25">
      <c r="A40">
        <f t="shared" si="13"/>
        <v>2</v>
      </c>
      <c r="B40" s="3">
        <f t="shared" si="12"/>
        <v>3955380.6335952301</v>
      </c>
      <c r="C40" s="2">
        <f t="shared" si="2"/>
        <v>1.0075000000000001</v>
      </c>
      <c r="D40" s="1">
        <v>9</v>
      </c>
      <c r="F40" s="3">
        <f t="shared" si="14"/>
        <v>4334439.5928750001</v>
      </c>
      <c r="G40" s="3">
        <f t="shared" si="10"/>
        <v>4476381.9008716475</v>
      </c>
      <c r="H40">
        <f t="shared" si="3"/>
        <v>1.010875</v>
      </c>
      <c r="I40">
        <f t="shared" si="11"/>
        <v>13.05</v>
      </c>
      <c r="K40">
        <f t="shared" si="7"/>
        <v>33137</v>
      </c>
      <c r="L40" s="3">
        <f t="shared" si="8"/>
        <v>1450731.9518160345</v>
      </c>
      <c r="N40" s="3">
        <f t="shared" si="9"/>
        <v>1548996.1027844853</v>
      </c>
      <c r="P40" s="3">
        <f t="shared" si="0"/>
        <v>2883707.6410589656</v>
      </c>
      <c r="R40" s="3">
        <f t="shared" si="1"/>
        <v>2785443.4900905145</v>
      </c>
      <c r="T40">
        <f t="shared" si="4"/>
        <v>2</v>
      </c>
    </row>
    <row r="41" spans="1:20" x14ac:dyDescent="0.25">
      <c r="A41">
        <f t="shared" si="13"/>
        <v>3</v>
      </c>
      <c r="B41" s="3">
        <f t="shared" si="12"/>
        <v>3985045.9883471946</v>
      </c>
      <c r="C41" s="2">
        <f t="shared" si="2"/>
        <v>1.0075000000000001</v>
      </c>
      <c r="D41" s="1">
        <v>9</v>
      </c>
      <c r="F41" s="3">
        <f t="shared" si="14"/>
        <v>4334439.5928750001</v>
      </c>
      <c r="G41" s="3">
        <f t="shared" si="10"/>
        <v>4525062.5540436264</v>
      </c>
      <c r="H41">
        <f t="shared" si="3"/>
        <v>1.010875</v>
      </c>
      <c r="I41">
        <f t="shared" si="11"/>
        <v>13.05</v>
      </c>
      <c r="K41">
        <f t="shared" si="7"/>
        <v>33137</v>
      </c>
      <c r="L41" s="3">
        <f t="shared" si="8"/>
        <v>1494749.4414546548</v>
      </c>
      <c r="N41" s="3">
        <f t="shared" si="9"/>
        <v>1598978.4354022664</v>
      </c>
      <c r="P41" s="3">
        <f t="shared" si="0"/>
        <v>2839690.1514203455</v>
      </c>
      <c r="R41" s="3">
        <f t="shared" si="1"/>
        <v>2735461.1574727334</v>
      </c>
      <c r="T41">
        <f t="shared" si="4"/>
        <v>3</v>
      </c>
    </row>
    <row r="42" spans="1:20" x14ac:dyDescent="0.25">
      <c r="A42">
        <f t="shared" si="13"/>
        <v>4</v>
      </c>
      <c r="B42" s="3">
        <f t="shared" si="12"/>
        <v>4014933.8332597991</v>
      </c>
      <c r="C42" s="2">
        <f t="shared" si="2"/>
        <v>1.0075000000000001</v>
      </c>
      <c r="D42" s="1">
        <v>9</v>
      </c>
      <c r="F42" s="3">
        <f t="shared" si="14"/>
        <v>4334439.5928750001</v>
      </c>
      <c r="G42" s="3">
        <f t="shared" si="10"/>
        <v>4574272.6093188506</v>
      </c>
      <c r="H42">
        <f t="shared" si="3"/>
        <v>1.010875</v>
      </c>
      <c r="I42">
        <f t="shared" si="11"/>
        <v>13.05</v>
      </c>
      <c r="K42">
        <f t="shared" si="7"/>
        <v>33137</v>
      </c>
      <c r="L42" s="3">
        <f t="shared" si="8"/>
        <v>1539097.0622655647</v>
      </c>
      <c r="N42" s="3">
        <f t="shared" si="9"/>
        <v>1649504.3258872661</v>
      </c>
      <c r="P42" s="3">
        <f t="shared" si="0"/>
        <v>2795342.5306094354</v>
      </c>
      <c r="R42" s="3">
        <f t="shared" si="1"/>
        <v>2684935.266987734</v>
      </c>
      <c r="T42">
        <f t="shared" si="4"/>
        <v>4</v>
      </c>
    </row>
    <row r="43" spans="1:20" x14ac:dyDescent="0.25">
      <c r="A43">
        <f t="shared" si="13"/>
        <v>5</v>
      </c>
      <c r="B43" s="3">
        <f t="shared" si="12"/>
        <v>4045045.8370092479</v>
      </c>
      <c r="C43" s="2">
        <f t="shared" si="2"/>
        <v>1.0075000000000001</v>
      </c>
      <c r="D43" s="1">
        <v>9</v>
      </c>
      <c r="F43" s="3">
        <f t="shared" si="14"/>
        <v>4334439.5928750001</v>
      </c>
      <c r="G43" s="3">
        <f t="shared" si="10"/>
        <v>4624017.8239451926</v>
      </c>
      <c r="H43">
        <f t="shared" si="3"/>
        <v>1.010875</v>
      </c>
      <c r="I43">
        <f t="shared" si="11"/>
        <v>13.05</v>
      </c>
      <c r="K43">
        <f t="shared" si="7"/>
        <v>33137</v>
      </c>
      <c r="L43" s="3">
        <f t="shared" si="8"/>
        <v>1583777.2902325564</v>
      </c>
      <c r="N43" s="3">
        <f t="shared" si="9"/>
        <v>1700579.68543129</v>
      </c>
      <c r="P43" s="3">
        <f t="shared" si="0"/>
        <v>2750662.3026424437</v>
      </c>
      <c r="R43" s="3">
        <f t="shared" si="1"/>
        <v>2633859.9074437101</v>
      </c>
      <c r="T43">
        <f t="shared" si="4"/>
        <v>5</v>
      </c>
    </row>
    <row r="44" spans="1:20" x14ac:dyDescent="0.25">
      <c r="A44">
        <f t="shared" si="13"/>
        <v>6</v>
      </c>
      <c r="B44" s="3">
        <f t="shared" si="12"/>
        <v>4075383.6807868173</v>
      </c>
      <c r="C44" s="2">
        <f t="shared" si="2"/>
        <v>1.0075000000000001</v>
      </c>
      <c r="D44" s="1">
        <v>9</v>
      </c>
      <c r="F44" s="3">
        <f t="shared" si="14"/>
        <v>4334439.5928750001</v>
      </c>
      <c r="G44" s="3">
        <f t="shared" si="10"/>
        <v>4674304.0177805964</v>
      </c>
      <c r="H44">
        <f t="shared" si="3"/>
        <v>1.010875</v>
      </c>
      <c r="I44">
        <f t="shared" si="11"/>
        <v>13.05</v>
      </c>
      <c r="K44">
        <f t="shared" si="7"/>
        <v>33137</v>
      </c>
      <c r="L44" s="3">
        <f t="shared" si="8"/>
        <v>1628792.6199093007</v>
      </c>
      <c r="N44" s="3">
        <f t="shared" si="9"/>
        <v>1752210.4895103553</v>
      </c>
      <c r="P44" s="3">
        <f t="shared" si="0"/>
        <v>2705646.9729656996</v>
      </c>
      <c r="R44" s="3">
        <f t="shared" si="1"/>
        <v>2582229.1033646446</v>
      </c>
      <c r="T44">
        <f t="shared" si="4"/>
        <v>6</v>
      </c>
    </row>
    <row r="45" spans="1:20" x14ac:dyDescent="0.25">
      <c r="A45">
        <f t="shared" si="13"/>
        <v>7</v>
      </c>
      <c r="B45" s="3">
        <f t="shared" si="12"/>
        <v>4105949.0583927189</v>
      </c>
      <c r="C45" s="2">
        <f t="shared" si="2"/>
        <v>1.0075000000000001</v>
      </c>
      <c r="D45" s="1">
        <v>9</v>
      </c>
      <c r="F45" s="3">
        <f t="shared" si="14"/>
        <v>4334439.5928750001</v>
      </c>
      <c r="G45" s="3">
        <f t="shared" si="10"/>
        <v>4725137.0739739602</v>
      </c>
      <c r="H45">
        <f t="shared" si="3"/>
        <v>1.010875</v>
      </c>
      <c r="I45">
        <f t="shared" si="11"/>
        <v>13.05</v>
      </c>
      <c r="K45">
        <f t="shared" si="7"/>
        <v>33137</v>
      </c>
      <c r="L45" s="3">
        <f t="shared" si="8"/>
        <v>1674145.5645586206</v>
      </c>
      <c r="N45" s="3">
        <f t="shared" si="9"/>
        <v>1804402.7785837804</v>
      </c>
      <c r="P45" s="3">
        <f t="shared" si="0"/>
        <v>2660294.0283163795</v>
      </c>
      <c r="R45" s="3">
        <f t="shared" si="1"/>
        <v>2530036.8142912197</v>
      </c>
      <c r="T45">
        <f t="shared" si="4"/>
        <v>7</v>
      </c>
    </row>
    <row r="46" spans="1:20" x14ac:dyDescent="0.25">
      <c r="A46">
        <f t="shared" si="13"/>
        <v>8</v>
      </c>
      <c r="B46" s="3">
        <f t="shared" si="12"/>
        <v>4136743.6763306647</v>
      </c>
      <c r="C46" s="2">
        <f t="shared" si="2"/>
        <v>1.0075000000000001</v>
      </c>
      <c r="D46" s="1">
        <v>9</v>
      </c>
      <c r="F46" s="3">
        <f t="shared" si="14"/>
        <v>4334439.5928750001</v>
      </c>
      <c r="G46" s="3">
        <f t="shared" si="10"/>
        <v>4776522.9396534273</v>
      </c>
      <c r="H46">
        <f t="shared" si="3"/>
        <v>1.010875</v>
      </c>
      <c r="I46">
        <f t="shared" si="11"/>
        <v>13.05</v>
      </c>
      <c r="K46">
        <f t="shared" si="7"/>
        <v>33137</v>
      </c>
      <c r="L46" s="3">
        <f t="shared" si="8"/>
        <v>1719838.6562928103</v>
      </c>
      <c r="N46" s="3">
        <f t="shared" si="9"/>
        <v>1857162.658800879</v>
      </c>
      <c r="P46" s="3">
        <f t="shared" si="0"/>
        <v>2614600.93658219</v>
      </c>
      <c r="R46" s="3">
        <f t="shared" si="1"/>
        <v>2477276.9340741211</v>
      </c>
      <c r="T46">
        <f t="shared" si="4"/>
        <v>8</v>
      </c>
    </row>
    <row r="47" spans="1:20" x14ac:dyDescent="0.25">
      <c r="A47">
        <f t="shared" si="13"/>
        <v>9</v>
      </c>
      <c r="B47" s="3">
        <f t="shared" si="12"/>
        <v>4167769.253903145</v>
      </c>
      <c r="C47" s="2">
        <f t="shared" si="2"/>
        <v>1.0075000000000001</v>
      </c>
      <c r="D47" s="1">
        <v>9</v>
      </c>
      <c r="F47" s="3">
        <f t="shared" si="14"/>
        <v>4334439.5928750001</v>
      </c>
      <c r="G47" s="3">
        <f t="shared" si="10"/>
        <v>4828467.6266221581</v>
      </c>
      <c r="H47">
        <f t="shared" si="3"/>
        <v>1.010875</v>
      </c>
      <c r="I47">
        <f t="shared" si="11"/>
        <v>13.05</v>
      </c>
      <c r="K47">
        <f t="shared" si="7"/>
        <v>33137</v>
      </c>
      <c r="L47" s="3">
        <f t="shared" si="8"/>
        <v>1765874.4462150065</v>
      </c>
      <c r="N47" s="3">
        <f t="shared" si="9"/>
        <v>1910496.3027153385</v>
      </c>
      <c r="P47" s="3">
        <f t="shared" si="0"/>
        <v>2568565.1466599936</v>
      </c>
      <c r="R47" s="3">
        <f t="shared" si="1"/>
        <v>2423943.2901596613</v>
      </c>
      <c r="T47">
        <f t="shared" si="4"/>
        <v>9</v>
      </c>
    </row>
    <row r="48" spans="1:20" x14ac:dyDescent="0.25">
      <c r="A48">
        <f t="shared" si="13"/>
        <v>10</v>
      </c>
      <c r="B48" s="3">
        <f t="shared" si="12"/>
        <v>4199027.5233074185</v>
      </c>
      <c r="C48" s="2">
        <f t="shared" si="2"/>
        <v>1.0075000000000001</v>
      </c>
      <c r="D48" s="1">
        <v>9</v>
      </c>
      <c r="F48" s="3">
        <f t="shared" si="14"/>
        <v>4334439.5928750001</v>
      </c>
      <c r="G48" s="3">
        <f t="shared" si="10"/>
        <v>4880977.2120616743</v>
      </c>
      <c r="H48">
        <f t="shared" si="3"/>
        <v>1.010875</v>
      </c>
      <c r="I48">
        <f t="shared" si="11"/>
        <v>13.05</v>
      </c>
      <c r="K48">
        <f t="shared" si="7"/>
        <v>33137</v>
      </c>
      <c r="L48" s="3">
        <f t="shared" si="8"/>
        <v>1812255.5045616191</v>
      </c>
      <c r="N48" s="3">
        <f t="shared" si="9"/>
        <v>1964409.9500073679</v>
      </c>
      <c r="P48" s="3">
        <f t="shared" si="0"/>
        <v>2522184.0883133812</v>
      </c>
      <c r="R48" s="3">
        <f t="shared" si="1"/>
        <v>2370029.6428676322</v>
      </c>
      <c r="T48">
        <f t="shared" si="4"/>
        <v>10</v>
      </c>
    </row>
    <row r="49" spans="1:20" x14ac:dyDescent="0.25">
      <c r="A49">
        <f t="shared" si="13"/>
        <v>11</v>
      </c>
      <c r="B49" s="3">
        <f t="shared" si="12"/>
        <v>4230520.2297322247</v>
      </c>
      <c r="C49" s="2">
        <f t="shared" si="2"/>
        <v>1.0075000000000001</v>
      </c>
      <c r="D49" s="1">
        <v>9</v>
      </c>
      <c r="F49" s="3">
        <f t="shared" si="14"/>
        <v>4334439.5928750001</v>
      </c>
      <c r="G49" s="3">
        <f t="shared" si="10"/>
        <v>4934057.8392428448</v>
      </c>
      <c r="H49">
        <f t="shared" si="3"/>
        <v>1.010875</v>
      </c>
      <c r="I49">
        <f t="shared" si="11"/>
        <v>13.05</v>
      </c>
      <c r="K49">
        <f t="shared" si="7"/>
        <v>33137</v>
      </c>
      <c r="L49" s="3">
        <f t="shared" si="8"/>
        <v>1858984.4208458313</v>
      </c>
      <c r="N49" s="3">
        <f t="shared" si="9"/>
        <v>2018909.9082136978</v>
      </c>
      <c r="P49" s="3">
        <f t="shared" si="0"/>
        <v>2475455.1720291688</v>
      </c>
      <c r="R49" s="3">
        <f t="shared" si="1"/>
        <v>2315529.6846613022</v>
      </c>
      <c r="T49">
        <f t="shared" si="4"/>
        <v>11</v>
      </c>
    </row>
    <row r="50" spans="1:20" x14ac:dyDescent="0.25">
      <c r="A50">
        <f t="shared" si="13"/>
        <v>12</v>
      </c>
      <c r="B50" s="3">
        <f t="shared" si="12"/>
        <v>4262249.1314552166</v>
      </c>
      <c r="C50" s="2">
        <f t="shared" si="2"/>
        <v>1.0075000000000001</v>
      </c>
      <c r="D50" s="1">
        <v>9</v>
      </c>
      <c r="E50">
        <v>4</v>
      </c>
      <c r="F50" s="3">
        <f t="shared" ref="F50" si="19">F39*(I50/100+1)</f>
        <v>4900083.9597451882</v>
      </c>
      <c r="G50" s="3">
        <f t="shared" si="10"/>
        <v>4987715.7182446104</v>
      </c>
      <c r="H50">
        <f t="shared" si="3"/>
        <v>1.010875</v>
      </c>
      <c r="I50">
        <f t="shared" si="11"/>
        <v>13.05</v>
      </c>
      <c r="K50">
        <f t="shared" si="7"/>
        <v>33137</v>
      </c>
      <c r="L50" s="3">
        <f t="shared" si="8"/>
        <v>1906063.8040021751</v>
      </c>
      <c r="N50" s="3">
        <f t="shared" si="9"/>
        <v>2074002.5534655217</v>
      </c>
      <c r="P50" s="3">
        <f t="shared" si="0"/>
        <v>2994020.1557430131</v>
      </c>
      <c r="Q50" s="3">
        <f>P50-P62</f>
        <v>-46195.135447234381</v>
      </c>
      <c r="R50" s="3">
        <f t="shared" si="1"/>
        <v>2826081.4062796663</v>
      </c>
      <c r="S50" s="3">
        <f>R50-R62</f>
        <v>70298.243378174491</v>
      </c>
      <c r="T50">
        <f t="shared" si="4"/>
        <v>12</v>
      </c>
    </row>
    <row r="51" spans="1:20" x14ac:dyDescent="0.25">
      <c r="A51">
        <f t="shared" si="13"/>
        <v>1</v>
      </c>
      <c r="B51" s="3">
        <f t="shared" si="12"/>
        <v>4294215.9999411311</v>
      </c>
      <c r="C51" s="2">
        <f t="shared" si="2"/>
        <v>1.0075000000000001</v>
      </c>
      <c r="D51" s="1">
        <v>9</v>
      </c>
      <c r="F51" s="3">
        <f t="shared" ref="F51:F82" si="20">F50</f>
        <v>4900083.9597451882</v>
      </c>
      <c r="G51" s="3">
        <f t="shared" si="10"/>
        <v>5041957.1266805204</v>
      </c>
      <c r="H51">
        <f t="shared" si="3"/>
        <v>1.010875</v>
      </c>
      <c r="I51">
        <f t="shared" si="11"/>
        <v>13.05</v>
      </c>
      <c r="K51">
        <f t="shared" si="7"/>
        <v>33137</v>
      </c>
      <c r="L51" s="3">
        <f t="shared" si="8"/>
        <v>1953496.2825321916</v>
      </c>
      <c r="N51" s="3">
        <f t="shared" si="9"/>
        <v>2129694.3312344588</v>
      </c>
      <c r="P51" s="3">
        <f t="shared" si="0"/>
        <v>2946587.6772129964</v>
      </c>
      <c r="Q51" s="3"/>
      <c r="R51" s="3">
        <f t="shared" si="1"/>
        <v>2770389.6285107294</v>
      </c>
      <c r="T51">
        <f t="shared" si="4"/>
        <v>1</v>
      </c>
    </row>
    <row r="52" spans="1:20" x14ac:dyDescent="0.25">
      <c r="A52">
        <f t="shared" si="13"/>
        <v>2</v>
      </c>
      <c r="B52" s="3">
        <f t="shared" si="12"/>
        <v>4326422.6199406898</v>
      </c>
      <c r="C52" s="2">
        <f t="shared" si="2"/>
        <v>1.0075000000000001</v>
      </c>
      <c r="D52" s="1">
        <v>9</v>
      </c>
      <c r="F52" s="3">
        <f t="shared" si="14"/>
        <v>4900083.9597451882</v>
      </c>
      <c r="G52" s="3">
        <f t="shared" si="10"/>
        <v>5096788.4104331713</v>
      </c>
      <c r="H52">
        <f t="shared" si="3"/>
        <v>1.010875</v>
      </c>
      <c r="I52">
        <f t="shared" si="11"/>
        <v>13.05</v>
      </c>
      <c r="K52">
        <f t="shared" si="7"/>
        <v>33137</v>
      </c>
      <c r="L52" s="3">
        <f t="shared" si="8"/>
        <v>2001284.5046511833</v>
      </c>
      <c r="N52" s="3">
        <f t="shared" si="9"/>
        <v>2185991.7570866337</v>
      </c>
      <c r="P52" s="3">
        <f t="shared" si="0"/>
        <v>2898799.455094005</v>
      </c>
      <c r="R52" s="3">
        <f t="shared" si="1"/>
        <v>2714092.2026585545</v>
      </c>
      <c r="T52">
        <f t="shared" si="4"/>
        <v>2</v>
      </c>
    </row>
    <row r="53" spans="1:20" x14ac:dyDescent="0.25">
      <c r="A53">
        <f t="shared" si="13"/>
        <v>3</v>
      </c>
      <c r="B53" s="3">
        <f t="shared" si="12"/>
        <v>4358870.7895902451</v>
      </c>
      <c r="C53" s="2">
        <f t="shared" si="2"/>
        <v>1.0075000000000001</v>
      </c>
      <c r="D53" s="1">
        <v>9</v>
      </c>
      <c r="F53" s="3">
        <f t="shared" si="14"/>
        <v>4900083.9597451882</v>
      </c>
      <c r="G53" s="3">
        <f t="shared" si="10"/>
        <v>5152215.9843966318</v>
      </c>
      <c r="H53">
        <f t="shared" si="3"/>
        <v>1.010875</v>
      </c>
      <c r="I53">
        <f t="shared" si="11"/>
        <v>13.05</v>
      </c>
      <c r="K53">
        <f t="shared" si="7"/>
        <v>33137</v>
      </c>
      <c r="L53" s="3">
        <f t="shared" si="8"/>
        <v>2049431.1384360672</v>
      </c>
      <c r="N53" s="3">
        <f t="shared" si="9"/>
        <v>2242901.4174449509</v>
      </c>
      <c r="P53" s="3">
        <f t="shared" si="0"/>
        <v>2850652.8213091213</v>
      </c>
      <c r="R53" s="3">
        <f t="shared" si="1"/>
        <v>2657182.5423002373</v>
      </c>
      <c r="T53">
        <f t="shared" si="4"/>
        <v>3</v>
      </c>
    </row>
    <row r="54" spans="1:20" x14ac:dyDescent="0.25">
      <c r="A54">
        <f t="shared" si="13"/>
        <v>4</v>
      </c>
      <c r="B54" s="3">
        <f t="shared" si="12"/>
        <v>4391562.3205121718</v>
      </c>
      <c r="C54" s="2">
        <f t="shared" si="2"/>
        <v>1.0075000000000001</v>
      </c>
      <c r="D54" s="1">
        <v>9</v>
      </c>
      <c r="F54" s="3">
        <f t="shared" si="14"/>
        <v>4900083.9597451882</v>
      </c>
      <c r="G54" s="3">
        <f t="shared" si="10"/>
        <v>5208246.3332269453</v>
      </c>
      <c r="H54">
        <f t="shared" si="3"/>
        <v>1.010875</v>
      </c>
      <c r="I54">
        <f t="shared" si="11"/>
        <v>13.05</v>
      </c>
      <c r="K54">
        <f t="shared" si="7"/>
        <v>33137</v>
      </c>
      <c r="L54" s="3">
        <f t="shared" si="8"/>
        <v>2097938.8719743378</v>
      </c>
      <c r="N54" s="3">
        <f t="shared" si="9"/>
        <v>2300429.9703596649</v>
      </c>
      <c r="P54" s="3">
        <f t="shared" si="0"/>
        <v>2802145.0877708504</v>
      </c>
      <c r="R54" s="3">
        <f t="shared" si="1"/>
        <v>2599653.9893855234</v>
      </c>
      <c r="T54">
        <f t="shared" si="4"/>
        <v>4</v>
      </c>
    </row>
    <row r="55" spans="1:20" x14ac:dyDescent="0.25">
      <c r="A55">
        <f t="shared" si="13"/>
        <v>5</v>
      </c>
      <c r="B55" s="3">
        <f t="shared" si="12"/>
        <v>4424499.037916013</v>
      </c>
      <c r="C55" s="2">
        <f t="shared" si="2"/>
        <v>1.0075000000000001</v>
      </c>
      <c r="D55" s="1">
        <v>9</v>
      </c>
      <c r="F55" s="3">
        <f t="shared" si="14"/>
        <v>4900083.9597451882</v>
      </c>
      <c r="G55" s="3">
        <f t="shared" si="10"/>
        <v>5264886.0121007878</v>
      </c>
      <c r="H55">
        <f t="shared" si="3"/>
        <v>1.010875</v>
      </c>
      <c r="I55">
        <f t="shared" si="11"/>
        <v>13.05</v>
      </c>
      <c r="K55">
        <f t="shared" si="7"/>
        <v>33137</v>
      </c>
      <c r="L55" s="3">
        <f t="shared" si="8"/>
        <v>2146810.4135141456</v>
      </c>
      <c r="N55" s="3">
        <f t="shared" si="9"/>
        <v>2358584.1462873262</v>
      </c>
      <c r="P55" s="3">
        <f t="shared" si="0"/>
        <v>2753273.5462310426</v>
      </c>
      <c r="R55" s="3">
        <f t="shared" si="1"/>
        <v>2541499.813457862</v>
      </c>
      <c r="T55">
        <f t="shared" si="4"/>
        <v>5</v>
      </c>
    </row>
    <row r="56" spans="1:20" x14ac:dyDescent="0.25">
      <c r="A56">
        <f t="shared" si="13"/>
        <v>6</v>
      </c>
      <c r="B56" s="3">
        <f t="shared" si="12"/>
        <v>4457682.7807003837</v>
      </c>
      <c r="C56" s="2">
        <f t="shared" si="2"/>
        <v>1.0075000000000001</v>
      </c>
      <c r="D56" s="1">
        <v>9</v>
      </c>
      <c r="F56" s="3">
        <f t="shared" si="14"/>
        <v>4900083.9597451882</v>
      </c>
      <c r="G56" s="3">
        <f t="shared" si="10"/>
        <v>5322141.647482384</v>
      </c>
      <c r="H56">
        <f t="shared" si="3"/>
        <v>1.010875</v>
      </c>
      <c r="I56">
        <f t="shared" si="11"/>
        <v>13.05</v>
      </c>
      <c r="K56">
        <f t="shared" si="7"/>
        <v>33137</v>
      </c>
      <c r="L56" s="3">
        <f t="shared" si="8"/>
        <v>2196048.4916155017</v>
      </c>
      <c r="N56" s="3">
        <f t="shared" si="9"/>
        <v>2417370.748878201</v>
      </c>
      <c r="P56" s="3">
        <f t="shared" si="0"/>
        <v>2704035.4681296865</v>
      </c>
      <c r="R56" s="3">
        <f t="shared" si="1"/>
        <v>2482713.2108669872</v>
      </c>
      <c r="T56">
        <f t="shared" si="4"/>
        <v>6</v>
      </c>
    </row>
    <row r="57" spans="1:20" x14ac:dyDescent="0.25">
      <c r="A57">
        <f t="shared" si="13"/>
        <v>7</v>
      </c>
      <c r="B57" s="3">
        <f t="shared" si="12"/>
        <v>4491115.4015556369</v>
      </c>
      <c r="C57" s="2">
        <f t="shared" si="2"/>
        <v>1.0075000000000001</v>
      </c>
      <c r="D57" s="1">
        <v>9</v>
      </c>
      <c r="F57" s="3">
        <f t="shared" si="14"/>
        <v>4900083.9597451882</v>
      </c>
      <c r="G57" s="3">
        <f t="shared" si="10"/>
        <v>5380019.9378987551</v>
      </c>
      <c r="H57">
        <f t="shared" si="3"/>
        <v>1.010875</v>
      </c>
      <c r="I57">
        <f t="shared" si="11"/>
        <v>13.05</v>
      </c>
      <c r="K57">
        <f t="shared" si="7"/>
        <v>33137</v>
      </c>
      <c r="L57" s="3">
        <f t="shared" si="8"/>
        <v>2245655.8553026179</v>
      </c>
      <c r="N57" s="3">
        <f t="shared" si="9"/>
        <v>2476796.6557722515</v>
      </c>
      <c r="P57" s="3">
        <f t="shared" si="0"/>
        <v>2654428.1044425704</v>
      </c>
      <c r="R57" s="3">
        <f t="shared" si="1"/>
        <v>2423287.3039729367</v>
      </c>
      <c r="T57">
        <f t="shared" si="4"/>
        <v>7</v>
      </c>
    </row>
    <row r="58" spans="1:20" x14ac:dyDescent="0.25">
      <c r="A58">
        <f t="shared" si="13"/>
        <v>8</v>
      </c>
      <c r="B58" s="3">
        <f t="shared" si="12"/>
        <v>4524798.7670673048</v>
      </c>
      <c r="C58" s="2">
        <f t="shared" si="2"/>
        <v>1.0075000000000001</v>
      </c>
      <c r="D58" s="1">
        <v>9</v>
      </c>
      <c r="F58" s="3">
        <f t="shared" si="14"/>
        <v>4900083.9597451882</v>
      </c>
      <c r="G58" s="3">
        <f t="shared" si="10"/>
        <v>5438527.654723404</v>
      </c>
      <c r="H58">
        <f t="shared" si="3"/>
        <v>1.010875</v>
      </c>
      <c r="I58">
        <f t="shared" si="11"/>
        <v>13.05</v>
      </c>
      <c r="K58">
        <f t="shared" si="7"/>
        <v>33137</v>
      </c>
      <c r="L58" s="3">
        <f t="shared" si="8"/>
        <v>2295635.2742173877</v>
      </c>
      <c r="N58" s="3">
        <f t="shared" si="9"/>
        <v>2536868.8194037746</v>
      </c>
      <c r="P58" s="3">
        <f t="shared" si="0"/>
        <v>2604448.6855278006</v>
      </c>
      <c r="R58" s="3">
        <f t="shared" si="1"/>
        <v>2363215.1403414137</v>
      </c>
      <c r="T58">
        <f t="shared" si="4"/>
        <v>8</v>
      </c>
    </row>
    <row r="59" spans="1:20" x14ac:dyDescent="0.25">
      <c r="A59">
        <f t="shared" si="13"/>
        <v>9</v>
      </c>
      <c r="B59" s="3">
        <f t="shared" si="12"/>
        <v>4558734.7578203101</v>
      </c>
      <c r="C59" s="2">
        <f t="shared" si="2"/>
        <v>1.0075000000000001</v>
      </c>
      <c r="D59" s="1">
        <v>9</v>
      </c>
      <c r="F59" s="3">
        <f t="shared" si="14"/>
        <v>4900083.9597451882</v>
      </c>
      <c r="G59" s="3">
        <f t="shared" si="10"/>
        <v>5497671.6429685205</v>
      </c>
      <c r="H59">
        <f t="shared" si="3"/>
        <v>1.010875</v>
      </c>
      <c r="I59">
        <f t="shared" si="11"/>
        <v>13.05</v>
      </c>
      <c r="K59">
        <f t="shared" si="7"/>
        <v>33137</v>
      </c>
      <c r="L59" s="3">
        <f t="shared" si="8"/>
        <v>2345989.5387740182</v>
      </c>
      <c r="N59" s="3">
        <f t="shared" si="9"/>
        <v>2597594.2678147904</v>
      </c>
      <c r="P59" s="3">
        <f t="shared" si="0"/>
        <v>2554094.4209711701</v>
      </c>
      <c r="R59" s="3">
        <f t="shared" si="1"/>
        <v>2302489.6919303979</v>
      </c>
      <c r="T59">
        <f t="shared" si="4"/>
        <v>9</v>
      </c>
    </row>
    <row r="60" spans="1:20" x14ac:dyDescent="0.25">
      <c r="A60">
        <f t="shared" si="13"/>
        <v>10</v>
      </c>
      <c r="B60" s="3">
        <f t="shared" si="12"/>
        <v>4592925.268503963</v>
      </c>
      <c r="C60" s="2">
        <f t="shared" si="2"/>
        <v>1.0075000000000001</v>
      </c>
      <c r="D60" s="1">
        <v>9</v>
      </c>
      <c r="F60" s="3">
        <f t="shared" si="14"/>
        <v>4900083.9597451882</v>
      </c>
      <c r="G60" s="3">
        <f t="shared" si="10"/>
        <v>5557458.8220858034</v>
      </c>
      <c r="H60">
        <f t="shared" si="3"/>
        <v>1.010875</v>
      </c>
      <c r="I60">
        <f t="shared" si="11"/>
        <v>13.05</v>
      </c>
      <c r="K60">
        <f t="shared" si="7"/>
        <v>33137</v>
      </c>
      <c r="L60" s="3">
        <f t="shared" si="8"/>
        <v>2396721.4603148233</v>
      </c>
      <c r="N60" s="3">
        <f t="shared" si="9"/>
        <v>2658980.1054772763</v>
      </c>
      <c r="P60" s="3">
        <f t="shared" si="0"/>
        <v>2503362.4994303649</v>
      </c>
      <c r="R60" s="3">
        <f t="shared" si="1"/>
        <v>2241103.854267912</v>
      </c>
      <c r="T60">
        <f t="shared" si="4"/>
        <v>10</v>
      </c>
    </row>
    <row r="61" spans="1:20" x14ac:dyDescent="0.25">
      <c r="A61">
        <f t="shared" si="13"/>
        <v>11</v>
      </c>
      <c r="B61" s="3">
        <f t="shared" si="12"/>
        <v>4627372.2080177432</v>
      </c>
      <c r="C61" s="2">
        <f t="shared" si="2"/>
        <v>1.0075000000000001</v>
      </c>
      <c r="D61" s="1">
        <v>9</v>
      </c>
      <c r="F61" s="3">
        <f t="shared" si="14"/>
        <v>4900083.9597451882</v>
      </c>
      <c r="G61" s="3">
        <f t="shared" si="10"/>
        <v>5617896.1867759861</v>
      </c>
      <c r="H61">
        <f t="shared" si="3"/>
        <v>1.010875</v>
      </c>
      <c r="I61">
        <f t="shared" si="11"/>
        <v>13.05</v>
      </c>
      <c r="K61">
        <f t="shared" si="7"/>
        <v>33137</v>
      </c>
      <c r="L61" s="3">
        <f t="shared" si="8"/>
        <v>2447833.8712671846</v>
      </c>
      <c r="N61" s="3">
        <f t="shared" si="9"/>
        <v>2721033.5141243418</v>
      </c>
      <c r="P61" s="3">
        <f t="shared" si="0"/>
        <v>2452250.0884780036</v>
      </c>
      <c r="R61" s="3">
        <f t="shared" si="1"/>
        <v>2179050.4456208465</v>
      </c>
      <c r="T61">
        <f t="shared" si="4"/>
        <v>11</v>
      </c>
    </row>
    <row r="62" spans="1:20" x14ac:dyDescent="0.25">
      <c r="A62">
        <f t="shared" si="13"/>
        <v>12</v>
      </c>
      <c r="B62" s="3">
        <f t="shared" si="12"/>
        <v>4662077.4995778762</v>
      </c>
      <c r="C62" s="2">
        <f t="shared" si="2"/>
        <v>1.0075000000000001</v>
      </c>
      <c r="D62" s="1">
        <v>9</v>
      </c>
      <c r="E62">
        <v>5</v>
      </c>
      <c r="F62" s="3">
        <f t="shared" ref="F62" si="21">F51*(I62/100+1)</f>
        <v>5539544.916491936</v>
      </c>
      <c r="G62" s="3">
        <f t="shared" si="10"/>
        <v>5678990.8078071745</v>
      </c>
      <c r="H62">
        <f t="shared" si="3"/>
        <v>1.010875</v>
      </c>
      <c r="I62">
        <f t="shared" si="11"/>
        <v>13.05</v>
      </c>
      <c r="K62">
        <f t="shared" si="7"/>
        <v>33137</v>
      </c>
      <c r="L62" s="3">
        <f t="shared" si="8"/>
        <v>2499329.6253016884</v>
      </c>
      <c r="N62" s="3">
        <f t="shared" si="9"/>
        <v>2783761.7535904441</v>
      </c>
      <c r="P62" s="3">
        <f t="shared" si="0"/>
        <v>3040215.2911902475</v>
      </c>
      <c r="Q62" s="3">
        <f>P62-P74</f>
        <v>-73992.364112349693</v>
      </c>
      <c r="R62" s="3">
        <f t="shared" si="1"/>
        <v>2755783.1629014919</v>
      </c>
      <c r="S62" s="3">
        <f>R62-R74</f>
        <v>85218.039058867376</v>
      </c>
      <c r="T62">
        <f t="shared" si="4"/>
        <v>12</v>
      </c>
    </row>
    <row r="63" spans="1:20" x14ac:dyDescent="0.25">
      <c r="A63">
        <f t="shared" si="13"/>
        <v>1</v>
      </c>
      <c r="B63" s="3">
        <f t="shared" si="12"/>
        <v>4697043.0808247104</v>
      </c>
      <c r="C63" s="2">
        <f t="shared" si="2"/>
        <v>1.0075000000000001</v>
      </c>
      <c r="D63" s="1">
        <v>9</v>
      </c>
      <c r="F63" s="3">
        <f t="shared" ref="F63:F94" si="22">F62</f>
        <v>5539544.916491936</v>
      </c>
      <c r="G63" s="3">
        <f t="shared" si="10"/>
        <v>5740749.8328420771</v>
      </c>
      <c r="H63">
        <f t="shared" si="3"/>
        <v>1.010875</v>
      </c>
      <c r="I63">
        <f t="shared" si="11"/>
        <v>13.05</v>
      </c>
      <c r="K63">
        <f t="shared" si="7"/>
        <v>33137</v>
      </c>
      <c r="L63" s="3">
        <f t="shared" si="8"/>
        <v>2551211.5974914511</v>
      </c>
      <c r="N63" s="3">
        <f t="shared" si="9"/>
        <v>2847172.1626607403</v>
      </c>
      <c r="P63" s="3">
        <f t="shared" si="0"/>
        <v>2988333.3190004849</v>
      </c>
      <c r="Q63" s="3"/>
      <c r="R63" s="3">
        <f t="shared" si="1"/>
        <v>2692372.7538311956</v>
      </c>
      <c r="T63">
        <f t="shared" si="4"/>
        <v>1</v>
      </c>
    </row>
    <row r="64" spans="1:20" x14ac:dyDescent="0.25">
      <c r="A64">
        <f t="shared" si="13"/>
        <v>2</v>
      </c>
      <c r="B64" s="3">
        <f t="shared" si="12"/>
        <v>4732270.903930896</v>
      </c>
      <c r="C64" s="2">
        <f t="shared" si="2"/>
        <v>1.0075000000000001</v>
      </c>
      <c r="D64" s="1">
        <v>9</v>
      </c>
      <c r="F64" s="3">
        <f t="shared" si="14"/>
        <v>5539544.916491936</v>
      </c>
      <c r="G64" s="3">
        <f t="shared" si="10"/>
        <v>5803180.4872742342</v>
      </c>
      <c r="H64">
        <f t="shared" si="3"/>
        <v>1.010875</v>
      </c>
      <c r="I64">
        <f t="shared" si="11"/>
        <v>13.05</v>
      </c>
      <c r="K64">
        <f t="shared" si="7"/>
        <v>33137</v>
      </c>
      <c r="L64" s="3">
        <f t="shared" si="8"/>
        <v>2603482.6844726373</v>
      </c>
      <c r="N64" s="3">
        <f t="shared" si="9"/>
        <v>2911272.159929676</v>
      </c>
      <c r="P64" s="3">
        <f t="shared" si="0"/>
        <v>2936062.2320192987</v>
      </c>
      <c r="R64" s="3">
        <f t="shared" si="1"/>
        <v>2628272.75656226</v>
      </c>
      <c r="T64">
        <f t="shared" si="4"/>
        <v>2</v>
      </c>
    </row>
    <row r="65" spans="1:20" x14ac:dyDescent="0.25">
      <c r="A65">
        <f t="shared" si="13"/>
        <v>3</v>
      </c>
      <c r="B65" s="3">
        <f t="shared" si="12"/>
        <v>4767762.935710378</v>
      </c>
      <c r="C65" s="2">
        <f t="shared" si="2"/>
        <v>1.0075000000000001</v>
      </c>
      <c r="D65" s="1">
        <v>9</v>
      </c>
      <c r="F65" s="3">
        <f t="shared" si="14"/>
        <v>5539544.916491936</v>
      </c>
      <c r="G65" s="3">
        <f t="shared" si="10"/>
        <v>5866290.0750733409</v>
      </c>
      <c r="H65">
        <f t="shared" si="3"/>
        <v>1.010875</v>
      </c>
      <c r="I65">
        <f t="shared" si="11"/>
        <v>13.05</v>
      </c>
      <c r="K65">
        <f t="shared" si="7"/>
        <v>33137</v>
      </c>
      <c r="L65" s="3">
        <f t="shared" si="8"/>
        <v>2656145.804606182</v>
      </c>
      <c r="N65" s="3">
        <f t="shared" si="9"/>
        <v>2976069.2446689112</v>
      </c>
      <c r="P65" s="3">
        <f t="shared" si="0"/>
        <v>2883399.1118857539</v>
      </c>
      <c r="R65" s="3">
        <f t="shared" si="1"/>
        <v>2563475.6718230247</v>
      </c>
      <c r="T65">
        <f t="shared" si="4"/>
        <v>3</v>
      </c>
    </row>
    <row r="66" spans="1:20" x14ac:dyDescent="0.25">
      <c r="A66">
        <f t="shared" si="13"/>
        <v>4</v>
      </c>
      <c r="B66" s="3">
        <f t="shared" si="12"/>
        <v>4803521.1577282064</v>
      </c>
      <c r="C66" s="2">
        <f t="shared" si="2"/>
        <v>1.0075000000000001</v>
      </c>
      <c r="D66" s="1">
        <v>9</v>
      </c>
      <c r="F66" s="3">
        <f t="shared" si="14"/>
        <v>5539544.916491936</v>
      </c>
      <c r="G66" s="3">
        <f t="shared" si="10"/>
        <v>5930085.979639763</v>
      </c>
      <c r="H66">
        <f t="shared" si="3"/>
        <v>1.010875</v>
      </c>
      <c r="I66">
        <f t="shared" si="11"/>
        <v>13.05</v>
      </c>
      <c r="K66">
        <f t="shared" si="7"/>
        <v>33137</v>
      </c>
      <c r="L66" s="3">
        <f t="shared" si="8"/>
        <v>2709203.8981407285</v>
      </c>
      <c r="N66" s="3">
        <f t="shared" si="9"/>
        <v>3041570.9977046857</v>
      </c>
      <c r="P66" s="3">
        <f t="shared" si="0"/>
        <v>2830341.0183512075</v>
      </c>
      <c r="R66" s="3">
        <f t="shared" si="1"/>
        <v>2497973.9187872503</v>
      </c>
      <c r="T66">
        <f t="shared" si="4"/>
        <v>4</v>
      </c>
    </row>
    <row r="67" spans="1:20" x14ac:dyDescent="0.25">
      <c r="A67">
        <f t="shared" si="13"/>
        <v>5</v>
      </c>
      <c r="B67" s="3">
        <f t="shared" si="12"/>
        <v>4839547.5664111683</v>
      </c>
      <c r="C67" s="2">
        <f t="shared" si="2"/>
        <v>1.0075000000000001</v>
      </c>
      <c r="D67" s="1">
        <v>9</v>
      </c>
      <c r="F67" s="3">
        <f t="shared" si="14"/>
        <v>5539544.916491936</v>
      </c>
      <c r="G67" s="3">
        <f t="shared" si="10"/>
        <v>5994575.6646683449</v>
      </c>
      <c r="H67">
        <f t="shared" si="3"/>
        <v>1.010875</v>
      </c>
      <c r="I67">
        <f t="shared" si="11"/>
        <v>13.05</v>
      </c>
      <c r="K67">
        <f t="shared" si="7"/>
        <v>33137</v>
      </c>
      <c r="L67" s="3">
        <f t="shared" si="8"/>
        <v>2762659.9273767839</v>
      </c>
      <c r="N67" s="3">
        <f t="shared" si="9"/>
        <v>3107785.082304724</v>
      </c>
      <c r="P67" s="3">
        <f t="shared" ref="P67:P121" si="23">F67-L67</f>
        <v>2776884.989115152</v>
      </c>
      <c r="R67" s="3">
        <f t="shared" ref="R67:R121" si="24">F67-N67</f>
        <v>2431759.8341872119</v>
      </c>
      <c r="T67">
        <f t="shared" si="4"/>
        <v>5</v>
      </c>
    </row>
    <row r="68" spans="1:20" x14ac:dyDescent="0.25">
      <c r="A68">
        <f t="shared" si="13"/>
        <v>6</v>
      </c>
      <c r="B68" s="3">
        <f t="shared" si="12"/>
        <v>4875844.1731592519</v>
      </c>
      <c r="C68" s="2">
        <f t="shared" ref="C68:C122" si="25">D68/1200+1</f>
        <v>1.0075000000000001</v>
      </c>
      <c r="D68" s="1">
        <v>9</v>
      </c>
      <c r="F68" s="3">
        <f t="shared" si="14"/>
        <v>5539544.916491936</v>
      </c>
      <c r="G68" s="3">
        <f t="shared" si="10"/>
        <v>6059766.675021613</v>
      </c>
      <c r="H68">
        <f t="shared" ref="H68:H122" si="26">I68/1200+1</f>
        <v>1.010875</v>
      </c>
      <c r="I68">
        <f t="shared" si="11"/>
        <v>13.05</v>
      </c>
      <c r="K68">
        <f t="shared" si="7"/>
        <v>33137</v>
      </c>
      <c r="L68" s="3">
        <f t="shared" si="8"/>
        <v>2816516.8768321099</v>
      </c>
      <c r="N68" s="3">
        <f t="shared" si="9"/>
        <v>3174719.2450747876</v>
      </c>
      <c r="P68" s="3">
        <f t="shared" si="23"/>
        <v>2723028.0396598261</v>
      </c>
      <c r="R68" s="3">
        <f t="shared" si="24"/>
        <v>2364825.6714171483</v>
      </c>
      <c r="T68">
        <f t="shared" ref="T68:T122" si="27">A68</f>
        <v>6</v>
      </c>
    </row>
    <row r="69" spans="1:20" x14ac:dyDescent="0.25">
      <c r="A69">
        <f t="shared" si="13"/>
        <v>7</v>
      </c>
      <c r="B69" s="3">
        <f t="shared" si="12"/>
        <v>4912413.0044579469</v>
      </c>
      <c r="C69" s="2">
        <f t="shared" si="25"/>
        <v>1.0075000000000001</v>
      </c>
      <c r="D69" s="1">
        <v>9</v>
      </c>
      <c r="F69" s="3">
        <f t="shared" si="14"/>
        <v>5539544.916491936</v>
      </c>
      <c r="G69" s="3">
        <f t="shared" si="10"/>
        <v>6125666.6376124732</v>
      </c>
      <c r="H69">
        <f t="shared" si="26"/>
        <v>1.010875</v>
      </c>
      <c r="I69">
        <f t="shared" si="11"/>
        <v>13.05</v>
      </c>
      <c r="K69">
        <f t="shared" ref="K69:K122" si="28">K68</f>
        <v>33137</v>
      </c>
      <c r="L69" s="3">
        <f t="shared" ref="L69:L122" si="29">L68*C68+K69</f>
        <v>2870777.753408351</v>
      </c>
      <c r="N69" s="3">
        <f t="shared" ref="N69:N122" si="30">N68*H69+K69</f>
        <v>3242381.3168649757</v>
      </c>
      <c r="P69" s="3">
        <f t="shared" si="23"/>
        <v>2668767.163083585</v>
      </c>
      <c r="R69" s="3">
        <f t="shared" si="24"/>
        <v>2297163.5996269602</v>
      </c>
      <c r="T69">
        <f t="shared" si="27"/>
        <v>7</v>
      </c>
    </row>
    <row r="70" spans="1:20" x14ac:dyDescent="0.25">
      <c r="A70">
        <f t="shared" si="13"/>
        <v>8</v>
      </c>
      <c r="B70" s="3">
        <f t="shared" si="12"/>
        <v>4949256.1019913815</v>
      </c>
      <c r="C70" s="2">
        <f t="shared" si="25"/>
        <v>1.0075000000000001</v>
      </c>
      <c r="D70" s="1">
        <v>9</v>
      </c>
      <c r="F70" s="3">
        <f t="shared" si="14"/>
        <v>5539544.916491936</v>
      </c>
      <c r="G70" s="3">
        <f t="shared" ref="G70:G122" si="31">G69*H69</f>
        <v>6192283.262296509</v>
      </c>
      <c r="H70">
        <f t="shared" si="26"/>
        <v>1.010875</v>
      </c>
      <c r="I70">
        <f t="shared" ref="I70:I122" si="32">I69</f>
        <v>13.05</v>
      </c>
      <c r="K70">
        <f t="shared" si="28"/>
        <v>33137</v>
      </c>
      <c r="L70" s="3">
        <f t="shared" si="29"/>
        <v>2925445.5865589138</v>
      </c>
      <c r="N70" s="3">
        <f t="shared" si="30"/>
        <v>3310779.2136858823</v>
      </c>
      <c r="P70" s="3">
        <f t="shared" si="23"/>
        <v>2614099.3299330221</v>
      </c>
      <c r="R70" s="3">
        <f t="shared" si="24"/>
        <v>2228765.7028060537</v>
      </c>
      <c r="T70">
        <f t="shared" si="27"/>
        <v>8</v>
      </c>
    </row>
    <row r="71" spans="1:20" x14ac:dyDescent="0.25">
      <c r="A71">
        <f t="shared" si="13"/>
        <v>9</v>
      </c>
      <c r="B71" s="3">
        <f t="shared" si="12"/>
        <v>4986375.5227563176</v>
      </c>
      <c r="C71" s="2">
        <f t="shared" si="25"/>
        <v>1.0075000000000001</v>
      </c>
      <c r="D71" s="1">
        <v>9</v>
      </c>
      <c r="F71" s="3">
        <f t="shared" si="14"/>
        <v>5539544.916491936</v>
      </c>
      <c r="G71" s="3">
        <f t="shared" si="31"/>
        <v>6259624.3427739833</v>
      </c>
      <c r="H71">
        <f t="shared" si="26"/>
        <v>1.010875</v>
      </c>
      <c r="I71">
        <f t="shared" si="32"/>
        <v>13.05</v>
      </c>
      <c r="K71">
        <f t="shared" si="28"/>
        <v>33137</v>
      </c>
      <c r="L71" s="3">
        <f t="shared" si="29"/>
        <v>2980523.4284581058</v>
      </c>
      <c r="N71" s="3">
        <f t="shared" si="30"/>
        <v>3379920.9376347163</v>
      </c>
      <c r="P71" s="3">
        <f t="shared" si="23"/>
        <v>2559021.4880338302</v>
      </c>
      <c r="R71" s="3">
        <f t="shared" si="24"/>
        <v>2159623.9788572197</v>
      </c>
      <c r="T71">
        <f t="shared" si="27"/>
        <v>9</v>
      </c>
    </row>
    <row r="72" spans="1:20" x14ac:dyDescent="0.25">
      <c r="A72">
        <f t="shared" si="13"/>
        <v>10</v>
      </c>
      <c r="B72" s="3">
        <f t="shared" si="12"/>
        <v>5023773.3391769901</v>
      </c>
      <c r="C72" s="2">
        <f t="shared" si="25"/>
        <v>1.0075000000000001</v>
      </c>
      <c r="D72" s="1">
        <v>9</v>
      </c>
      <c r="F72" s="3">
        <f t="shared" si="14"/>
        <v>5539544.916491936</v>
      </c>
      <c r="G72" s="3">
        <f t="shared" si="31"/>
        <v>6327697.7575016497</v>
      </c>
      <c r="H72">
        <f t="shared" si="26"/>
        <v>1.010875</v>
      </c>
      <c r="I72">
        <f t="shared" si="32"/>
        <v>13.05</v>
      </c>
      <c r="K72">
        <f t="shared" si="28"/>
        <v>33137</v>
      </c>
      <c r="L72" s="3">
        <f t="shared" si="29"/>
        <v>3036014.3541715415</v>
      </c>
      <c r="N72" s="3">
        <f t="shared" si="30"/>
        <v>3449814.5778314937</v>
      </c>
      <c r="P72" s="3">
        <f t="shared" si="23"/>
        <v>2503530.5623203944</v>
      </c>
      <c r="R72" s="3">
        <f t="shared" si="24"/>
        <v>2089730.3386604423</v>
      </c>
      <c r="T72">
        <f t="shared" si="27"/>
        <v>10</v>
      </c>
    </row>
    <row r="73" spans="1:20" x14ac:dyDescent="0.25">
      <c r="A73">
        <f t="shared" si="13"/>
        <v>11</v>
      </c>
      <c r="B73" s="3">
        <f t="shared" si="12"/>
        <v>5061451.6392208179</v>
      </c>
      <c r="C73" s="2">
        <f t="shared" si="25"/>
        <v>1.0075000000000001</v>
      </c>
      <c r="D73" s="1">
        <v>9</v>
      </c>
      <c r="F73" s="3">
        <f t="shared" si="14"/>
        <v>5539544.916491936</v>
      </c>
      <c r="G73" s="3">
        <f t="shared" si="31"/>
        <v>6396511.4706144799</v>
      </c>
      <c r="H73">
        <f t="shared" si="26"/>
        <v>1.010875</v>
      </c>
      <c r="I73">
        <f t="shared" si="32"/>
        <v>13.05</v>
      </c>
      <c r="K73">
        <f t="shared" si="28"/>
        <v>33137</v>
      </c>
      <c r="L73" s="3">
        <f t="shared" si="29"/>
        <v>3091921.4618278281</v>
      </c>
      <c r="N73" s="3">
        <f t="shared" si="30"/>
        <v>3520468.3113654112</v>
      </c>
      <c r="P73" s="3">
        <f t="shared" si="23"/>
        <v>2447623.4546641079</v>
      </c>
      <c r="R73" s="3">
        <f t="shared" si="24"/>
        <v>2019076.6051265248</v>
      </c>
      <c r="T73">
        <f t="shared" si="27"/>
        <v>11</v>
      </c>
    </row>
    <row r="74" spans="1:20" x14ac:dyDescent="0.25">
      <c r="A74">
        <f t="shared" si="13"/>
        <v>12</v>
      </c>
      <c r="B74" s="3">
        <f t="shared" si="12"/>
        <v>5099412.5265149744</v>
      </c>
      <c r="C74" s="2">
        <f t="shared" si="25"/>
        <v>1.0075000000000001</v>
      </c>
      <c r="D74" s="1">
        <v>9</v>
      </c>
      <c r="E74">
        <v>6</v>
      </c>
      <c r="F74" s="3">
        <f t="shared" ref="F74" si="33">F63*(I74/100+1)</f>
        <v>6262455.5280941343</v>
      </c>
      <c r="G74" s="3">
        <f t="shared" si="31"/>
        <v>6466073.5328574125</v>
      </c>
      <c r="H74">
        <f t="shared" si="26"/>
        <v>1.010875</v>
      </c>
      <c r="I74">
        <f t="shared" si="32"/>
        <v>13.05</v>
      </c>
      <c r="K74">
        <f t="shared" si="28"/>
        <v>33137</v>
      </c>
      <c r="L74" s="3">
        <f t="shared" si="29"/>
        <v>3148247.8727915371</v>
      </c>
      <c r="N74" s="3">
        <f t="shared" si="30"/>
        <v>3591890.4042515098</v>
      </c>
      <c r="P74" s="3">
        <f t="shared" si="23"/>
        <v>3114207.6553025972</v>
      </c>
      <c r="Q74" s="3">
        <f>P74-P86</f>
        <v>-107459.19128732104</v>
      </c>
      <c r="R74" s="3">
        <f t="shared" si="24"/>
        <v>2670565.1238426245</v>
      </c>
      <c r="S74" s="3">
        <f>R74-R86</f>
        <v>102881.22063970985</v>
      </c>
      <c r="T74">
        <f t="shared" si="27"/>
        <v>12</v>
      </c>
    </row>
    <row r="75" spans="1:20" x14ac:dyDescent="0.25">
      <c r="A75">
        <f t="shared" si="13"/>
        <v>1</v>
      </c>
      <c r="B75" s="3">
        <f t="shared" si="12"/>
        <v>5137658.1204638369</v>
      </c>
      <c r="C75" s="2">
        <f t="shared" si="25"/>
        <v>1.0075000000000001</v>
      </c>
      <c r="D75" s="1">
        <v>9</v>
      </c>
      <c r="F75" s="3">
        <f t="shared" ref="F75:F122" si="34">F74</f>
        <v>6262455.5280941343</v>
      </c>
      <c r="G75" s="3">
        <f t="shared" si="31"/>
        <v>6536392.082527237</v>
      </c>
      <c r="H75">
        <f t="shared" si="26"/>
        <v>1.010875</v>
      </c>
      <c r="I75">
        <f t="shared" si="32"/>
        <v>13.05</v>
      </c>
      <c r="K75">
        <f t="shared" si="28"/>
        <v>33137</v>
      </c>
      <c r="L75" s="3">
        <f t="shared" si="29"/>
        <v>3204996.7318374738</v>
      </c>
      <c r="N75" s="3">
        <f t="shared" si="30"/>
        <v>3664089.2123977449</v>
      </c>
      <c r="P75" s="3">
        <f t="shared" si="23"/>
        <v>3057458.7962566605</v>
      </c>
      <c r="Q75" s="3"/>
      <c r="R75" s="3">
        <f t="shared" si="24"/>
        <v>2598366.3156963894</v>
      </c>
      <c r="T75">
        <f t="shared" si="27"/>
        <v>1</v>
      </c>
    </row>
    <row r="76" spans="1:20" x14ac:dyDescent="0.25">
      <c r="A76">
        <f t="shared" si="13"/>
        <v>2</v>
      </c>
      <c r="B76" s="3">
        <f t="shared" si="12"/>
        <v>5176190.5563673163</v>
      </c>
      <c r="C76" s="2">
        <f t="shared" si="25"/>
        <v>1.0075000000000001</v>
      </c>
      <c r="D76" s="1">
        <v>9</v>
      </c>
      <c r="F76" s="3">
        <f t="shared" si="14"/>
        <v>6262455.5280941343</v>
      </c>
      <c r="G76" s="3">
        <f t="shared" si="31"/>
        <v>6607475.3464247203</v>
      </c>
      <c r="H76">
        <f t="shared" si="26"/>
        <v>1.010875</v>
      </c>
      <c r="I76">
        <f t="shared" si="32"/>
        <v>13.05</v>
      </c>
      <c r="K76">
        <f t="shared" si="28"/>
        <v>33137</v>
      </c>
      <c r="L76" s="3">
        <f t="shared" si="29"/>
        <v>3262171.2073262553</v>
      </c>
      <c r="N76" s="3">
        <f t="shared" si="30"/>
        <v>3737073.1825825702</v>
      </c>
      <c r="P76" s="3">
        <f t="shared" si="23"/>
        <v>3000284.320767879</v>
      </c>
      <c r="R76" s="3">
        <f t="shared" si="24"/>
        <v>2525382.3455115641</v>
      </c>
      <c r="T76">
        <f t="shared" si="27"/>
        <v>2</v>
      </c>
    </row>
    <row r="77" spans="1:20" x14ac:dyDescent="0.25">
      <c r="A77">
        <f t="shared" si="13"/>
        <v>3</v>
      </c>
      <c r="B77" s="3">
        <f t="shared" si="12"/>
        <v>5215011.9855400715</v>
      </c>
      <c r="C77" s="2">
        <f t="shared" si="25"/>
        <v>1.0075000000000001</v>
      </c>
      <c r="D77" s="1">
        <v>9</v>
      </c>
      <c r="F77" s="3">
        <f t="shared" si="14"/>
        <v>6262455.5280941343</v>
      </c>
      <c r="G77" s="3">
        <f t="shared" si="31"/>
        <v>6679331.640817089</v>
      </c>
      <c r="H77">
        <f t="shared" si="26"/>
        <v>1.010875</v>
      </c>
      <c r="I77">
        <f t="shared" si="32"/>
        <v>13.05</v>
      </c>
      <c r="K77">
        <f t="shared" si="28"/>
        <v>33137</v>
      </c>
      <c r="L77" s="3">
        <f t="shared" si="29"/>
        <v>3319774.4913812024</v>
      </c>
      <c r="N77" s="3">
        <f t="shared" si="30"/>
        <v>3810850.8534431555</v>
      </c>
      <c r="P77" s="3">
        <f t="shared" si="23"/>
        <v>2942681.0367129319</v>
      </c>
      <c r="R77" s="3">
        <f t="shared" si="24"/>
        <v>2451604.6746509788</v>
      </c>
      <c r="T77">
        <f t="shared" si="27"/>
        <v>3</v>
      </c>
    </row>
    <row r="78" spans="1:20" x14ac:dyDescent="0.25">
      <c r="A78">
        <f t="shared" si="13"/>
        <v>4</v>
      </c>
      <c r="B78" s="3">
        <f t="shared" si="12"/>
        <v>5254124.5754316226</v>
      </c>
      <c r="C78" s="2">
        <f t="shared" si="25"/>
        <v>1.0075000000000001</v>
      </c>
      <c r="D78" s="1">
        <v>9</v>
      </c>
      <c r="F78" s="3">
        <f t="shared" si="14"/>
        <v>6262455.5280941343</v>
      </c>
      <c r="G78" s="3">
        <f t="shared" si="31"/>
        <v>6751969.3724109745</v>
      </c>
      <c r="H78">
        <f t="shared" si="26"/>
        <v>1.010875</v>
      </c>
      <c r="I78">
        <f t="shared" si="32"/>
        <v>13.05</v>
      </c>
      <c r="K78">
        <f t="shared" si="28"/>
        <v>33137</v>
      </c>
      <c r="L78" s="3">
        <f t="shared" si="29"/>
        <v>3377809.8000665614</v>
      </c>
      <c r="N78" s="3">
        <f t="shared" si="30"/>
        <v>3885430.8564743497</v>
      </c>
      <c r="P78" s="3">
        <f t="shared" si="23"/>
        <v>2884645.7280275729</v>
      </c>
      <c r="R78" s="3">
        <f t="shared" si="24"/>
        <v>2377024.6716197846</v>
      </c>
      <c r="T78">
        <f t="shared" si="27"/>
        <v>4</v>
      </c>
    </row>
    <row r="79" spans="1:20" x14ac:dyDescent="0.25">
      <c r="A79">
        <f t="shared" si="13"/>
        <v>5</v>
      </c>
      <c r="B79" s="3">
        <f t="shared" ref="B79:B122" si="35">B78*C78</f>
        <v>5293530.5097473599</v>
      </c>
      <c r="C79" s="2">
        <f t="shared" si="25"/>
        <v>1.0075000000000001</v>
      </c>
      <c r="D79" s="1">
        <v>9</v>
      </c>
      <c r="F79" s="3">
        <f t="shared" si="14"/>
        <v>6262455.5280941343</v>
      </c>
      <c r="G79" s="3">
        <f t="shared" si="31"/>
        <v>6825397.0393359438</v>
      </c>
      <c r="H79">
        <f t="shared" si="26"/>
        <v>1.010875</v>
      </c>
      <c r="I79">
        <f t="shared" si="32"/>
        <v>13.05</v>
      </c>
      <c r="K79">
        <f t="shared" si="28"/>
        <v>33137</v>
      </c>
      <c r="L79" s="3">
        <f t="shared" si="29"/>
        <v>3436280.373567061</v>
      </c>
      <c r="N79" s="3">
        <f t="shared" si="30"/>
        <v>3960821.9170385082</v>
      </c>
      <c r="P79" s="3">
        <f t="shared" si="23"/>
        <v>2826175.1545270733</v>
      </c>
      <c r="R79" s="3">
        <f t="shared" si="24"/>
        <v>2301633.6110556261</v>
      </c>
      <c r="T79">
        <f t="shared" si="27"/>
        <v>5</v>
      </c>
    </row>
    <row r="80" spans="1:20" x14ac:dyDescent="0.25">
      <c r="A80">
        <f t="shared" ref="A80:A122" si="36">A68</f>
        <v>6</v>
      </c>
      <c r="B80" s="3">
        <f t="shared" si="35"/>
        <v>5333231.9885704657</v>
      </c>
      <c r="C80" s="2">
        <f t="shared" si="25"/>
        <v>1.0075000000000001</v>
      </c>
      <c r="D80" s="1">
        <v>9</v>
      </c>
      <c r="F80" s="3">
        <f t="shared" ref="F80:F122" si="37">F79</f>
        <v>6262455.5280941343</v>
      </c>
      <c r="G80" s="3">
        <f t="shared" si="31"/>
        <v>6899623.2321387222</v>
      </c>
      <c r="H80">
        <f t="shared" si="26"/>
        <v>1.010875</v>
      </c>
      <c r="I80">
        <f t="shared" si="32"/>
        <v>13.05</v>
      </c>
      <c r="K80">
        <f t="shared" si="28"/>
        <v>33137</v>
      </c>
      <c r="L80" s="3">
        <f t="shared" si="29"/>
        <v>3495189.4763688142</v>
      </c>
      <c r="N80" s="3">
        <f t="shared" si="30"/>
        <v>4037032.8553863019</v>
      </c>
      <c r="P80" s="3">
        <f t="shared" si="23"/>
        <v>2767266.0517253201</v>
      </c>
      <c r="R80" s="3">
        <f t="shared" si="24"/>
        <v>2225422.6727078324</v>
      </c>
      <c r="T80">
        <f t="shared" si="27"/>
        <v>6</v>
      </c>
    </row>
    <row r="81" spans="1:20" x14ac:dyDescent="0.25">
      <c r="A81">
        <f t="shared" si="36"/>
        <v>7</v>
      </c>
      <c r="B81" s="3">
        <f t="shared" si="35"/>
        <v>5373231.2284847442</v>
      </c>
      <c r="C81" s="2">
        <f t="shared" si="25"/>
        <v>1.0075000000000001</v>
      </c>
      <c r="D81" s="1">
        <v>9</v>
      </c>
      <c r="F81" s="3">
        <f t="shared" si="37"/>
        <v>6262455.5280941343</v>
      </c>
      <c r="G81" s="3">
        <f t="shared" si="31"/>
        <v>6974656.634788231</v>
      </c>
      <c r="H81">
        <f t="shared" si="26"/>
        <v>1.010875</v>
      </c>
      <c r="I81">
        <f t="shared" si="32"/>
        <v>13.05</v>
      </c>
      <c r="K81">
        <f t="shared" si="28"/>
        <v>33137</v>
      </c>
      <c r="L81" s="3">
        <f t="shared" si="29"/>
        <v>3554540.3974415804</v>
      </c>
      <c r="N81" s="3">
        <f t="shared" si="30"/>
        <v>4114072.5876886277</v>
      </c>
      <c r="P81" s="3">
        <f t="shared" si="23"/>
        <v>2707915.1306525539</v>
      </c>
      <c r="R81" s="3">
        <f t="shared" si="24"/>
        <v>2148382.9404055066</v>
      </c>
      <c r="T81">
        <f t="shared" si="27"/>
        <v>7</v>
      </c>
    </row>
    <row r="82" spans="1:20" x14ac:dyDescent="0.25">
      <c r="A82">
        <f t="shared" si="36"/>
        <v>8</v>
      </c>
      <c r="B82" s="3">
        <f t="shared" si="35"/>
        <v>5413530.4626983805</v>
      </c>
      <c r="C82" s="2">
        <f t="shared" si="25"/>
        <v>1.0075000000000001</v>
      </c>
      <c r="D82" s="1">
        <v>9</v>
      </c>
      <c r="F82" s="3">
        <f t="shared" si="37"/>
        <v>6262455.5280941343</v>
      </c>
      <c r="G82" s="3">
        <f t="shared" si="31"/>
        <v>7050506.025691553</v>
      </c>
      <c r="H82">
        <f t="shared" si="26"/>
        <v>1.010875</v>
      </c>
      <c r="I82">
        <f t="shared" si="32"/>
        <v>13.05</v>
      </c>
      <c r="K82">
        <f t="shared" si="28"/>
        <v>33137</v>
      </c>
      <c r="L82" s="3">
        <f t="shared" si="29"/>
        <v>3614336.4504223927</v>
      </c>
      <c r="N82" s="3">
        <f t="shared" si="30"/>
        <v>4191950.1270797416</v>
      </c>
      <c r="P82" s="3">
        <f t="shared" si="23"/>
        <v>2648119.0776717416</v>
      </c>
      <c r="R82" s="3">
        <f t="shared" si="24"/>
        <v>2070505.4010143927</v>
      </c>
      <c r="T82">
        <f t="shared" si="27"/>
        <v>8</v>
      </c>
    </row>
    <row r="83" spans="1:20" x14ac:dyDescent="0.25">
      <c r="A83">
        <f t="shared" si="36"/>
        <v>9</v>
      </c>
      <c r="B83" s="3">
        <f t="shared" si="35"/>
        <v>5454131.9411686184</v>
      </c>
      <c r="C83" s="2">
        <f t="shared" si="25"/>
        <v>1.0075000000000001</v>
      </c>
      <c r="D83" s="1">
        <v>9</v>
      </c>
      <c r="F83" s="3">
        <f t="shared" si="37"/>
        <v>6262455.5280941343</v>
      </c>
      <c r="G83" s="3">
        <f t="shared" si="31"/>
        <v>7127180.2787209488</v>
      </c>
      <c r="H83">
        <f t="shared" si="26"/>
        <v>1.010875</v>
      </c>
      <c r="I83">
        <f t="shared" si="32"/>
        <v>13.05</v>
      </c>
      <c r="K83">
        <f t="shared" si="28"/>
        <v>33137</v>
      </c>
      <c r="L83" s="3">
        <f t="shared" si="29"/>
        <v>3674580.9738005609</v>
      </c>
      <c r="N83" s="3">
        <f t="shared" si="30"/>
        <v>4270674.5847117333</v>
      </c>
      <c r="P83" s="3">
        <f t="shared" si="23"/>
        <v>2587874.5542935734</v>
      </c>
      <c r="R83" s="3">
        <f t="shared" si="24"/>
        <v>1991780.943382401</v>
      </c>
      <c r="T83">
        <f t="shared" si="27"/>
        <v>9</v>
      </c>
    </row>
    <row r="84" spans="1:20" x14ac:dyDescent="0.25">
      <c r="A84">
        <f t="shared" si="36"/>
        <v>10</v>
      </c>
      <c r="B84" s="3">
        <f t="shared" si="35"/>
        <v>5495037.9307273831</v>
      </c>
      <c r="C84" s="2">
        <f t="shared" si="25"/>
        <v>1.0075000000000001</v>
      </c>
      <c r="D84" s="1">
        <v>9</v>
      </c>
      <c r="F84" s="3">
        <f t="shared" si="37"/>
        <v>6262455.5280941343</v>
      </c>
      <c r="G84" s="3">
        <f t="shared" si="31"/>
        <v>7204688.3642520392</v>
      </c>
      <c r="H84">
        <f t="shared" si="26"/>
        <v>1.010875</v>
      </c>
      <c r="I84">
        <f t="shared" si="32"/>
        <v>13.05</v>
      </c>
      <c r="K84">
        <f t="shared" si="28"/>
        <v>33137</v>
      </c>
      <c r="L84" s="3">
        <f t="shared" si="29"/>
        <v>3735277.3311040653</v>
      </c>
      <c r="N84" s="3">
        <f t="shared" si="30"/>
        <v>4350255.1708204737</v>
      </c>
      <c r="P84" s="3">
        <f t="shared" si="23"/>
        <v>2527178.196990069</v>
      </c>
      <c r="R84" s="3">
        <f t="shared" si="24"/>
        <v>1912200.3572736606</v>
      </c>
      <c r="T84">
        <f t="shared" si="27"/>
        <v>10</v>
      </c>
    </row>
    <row r="85" spans="1:20" x14ac:dyDescent="0.25">
      <c r="A85">
        <f t="shared" si="36"/>
        <v>11</v>
      </c>
      <c r="B85" s="3">
        <f t="shared" si="35"/>
        <v>5536250.7152078385</v>
      </c>
      <c r="C85" s="2">
        <f t="shared" si="25"/>
        <v>1.0075000000000001</v>
      </c>
      <c r="D85" s="1">
        <v>9</v>
      </c>
      <c r="F85" s="3">
        <f t="shared" si="37"/>
        <v>6262455.5280941343</v>
      </c>
      <c r="G85" s="3">
        <f t="shared" si="31"/>
        <v>7283039.3502132799</v>
      </c>
      <c r="H85">
        <f t="shared" si="26"/>
        <v>1.010875</v>
      </c>
      <c r="I85">
        <f t="shared" si="32"/>
        <v>13.05</v>
      </c>
      <c r="K85">
        <f t="shared" si="28"/>
        <v>33137</v>
      </c>
      <c r="L85" s="3">
        <f t="shared" si="29"/>
        <v>3796428.9110873458</v>
      </c>
      <c r="N85" s="3">
        <f t="shared" si="30"/>
        <v>4430701.1958031459</v>
      </c>
      <c r="P85" s="3">
        <f t="shared" si="23"/>
        <v>2466026.6170067885</v>
      </c>
      <c r="R85" s="3">
        <f t="shared" si="24"/>
        <v>1831754.3322909884</v>
      </c>
      <c r="T85">
        <f t="shared" si="27"/>
        <v>11</v>
      </c>
    </row>
    <row r="86" spans="1:20" x14ac:dyDescent="0.25">
      <c r="A86">
        <f t="shared" si="36"/>
        <v>12</v>
      </c>
      <c r="B86" s="3">
        <f t="shared" si="35"/>
        <v>5577772.5955718979</v>
      </c>
      <c r="C86" s="2">
        <f t="shared" si="25"/>
        <v>1.0075000000000001</v>
      </c>
      <c r="D86" s="1">
        <v>9</v>
      </c>
      <c r="E86">
        <v>7</v>
      </c>
      <c r="F86" s="3">
        <f t="shared" ref="F86" si="38">F75*(I86/100+1)</f>
        <v>7079705.9745104192</v>
      </c>
      <c r="G86" s="3">
        <f t="shared" si="31"/>
        <v>7362242.403146849</v>
      </c>
      <c r="H86">
        <f t="shared" si="26"/>
        <v>1.010875</v>
      </c>
      <c r="I86">
        <f t="shared" si="32"/>
        <v>13.05</v>
      </c>
      <c r="K86">
        <f t="shared" si="28"/>
        <v>33137</v>
      </c>
      <c r="L86" s="3">
        <f t="shared" si="29"/>
        <v>3858039.1279205009</v>
      </c>
      <c r="N86" s="3">
        <f t="shared" si="30"/>
        <v>4512022.0713075045</v>
      </c>
      <c r="P86" s="3">
        <f t="shared" si="23"/>
        <v>3221666.8465899182</v>
      </c>
      <c r="Q86" s="3">
        <f>P86-P98</f>
        <v>-147527.05890700407</v>
      </c>
      <c r="R86" s="3">
        <f t="shared" si="24"/>
        <v>2567683.9032029146</v>
      </c>
      <c r="S86" s="3">
        <f>R86-R98</f>
        <v>123756.17088410351</v>
      </c>
      <c r="T86">
        <f t="shared" si="27"/>
        <v>12</v>
      </c>
    </row>
    <row r="87" spans="1:20" x14ac:dyDescent="0.25">
      <c r="A87">
        <f t="shared" si="36"/>
        <v>1</v>
      </c>
      <c r="B87" s="3">
        <f t="shared" si="35"/>
        <v>5619605.8900386877</v>
      </c>
      <c r="C87" s="2">
        <f t="shared" si="25"/>
        <v>1.0075000000000001</v>
      </c>
      <c r="D87" s="1">
        <v>9</v>
      </c>
      <c r="F87" s="3">
        <f t="shared" ref="F87:F122" si="39">F86</f>
        <v>7079705.9745104192</v>
      </c>
      <c r="G87" s="3">
        <f t="shared" si="31"/>
        <v>7442306.7892810712</v>
      </c>
      <c r="H87">
        <f t="shared" si="26"/>
        <v>1.010875</v>
      </c>
      <c r="I87">
        <f t="shared" si="32"/>
        <v>13.05</v>
      </c>
      <c r="K87">
        <f t="shared" si="28"/>
        <v>33137</v>
      </c>
      <c r="L87" s="3">
        <f t="shared" si="29"/>
        <v>3920111.4213799047</v>
      </c>
      <c r="N87" s="3">
        <f t="shared" si="30"/>
        <v>4594227.3113329737</v>
      </c>
      <c r="P87" s="3">
        <f t="shared" si="23"/>
        <v>3159594.5531305145</v>
      </c>
      <c r="R87" s="3">
        <f t="shared" si="24"/>
        <v>2485478.6631774455</v>
      </c>
      <c r="T87">
        <f t="shared" si="27"/>
        <v>1</v>
      </c>
    </row>
    <row r="88" spans="1:20" x14ac:dyDescent="0.25">
      <c r="A88">
        <f t="shared" si="36"/>
        <v>2</v>
      </c>
      <c r="B88" s="3">
        <f t="shared" si="35"/>
        <v>5661752.9342139782</v>
      </c>
      <c r="C88" s="2">
        <f t="shared" si="25"/>
        <v>1.0075000000000001</v>
      </c>
      <c r="D88" s="1">
        <v>9</v>
      </c>
      <c r="F88" s="3">
        <f t="shared" si="37"/>
        <v>7079705.9745104192</v>
      </c>
      <c r="G88" s="3">
        <f t="shared" si="31"/>
        <v>7523241.8756145025</v>
      </c>
      <c r="H88">
        <f t="shared" si="26"/>
        <v>1.010875</v>
      </c>
      <c r="I88">
        <f t="shared" si="32"/>
        <v>13.05</v>
      </c>
      <c r="K88">
        <f t="shared" si="28"/>
        <v>33137</v>
      </c>
      <c r="L88" s="3">
        <f t="shared" si="29"/>
        <v>3982649.2570402543</v>
      </c>
      <c r="N88" s="3">
        <f t="shared" si="30"/>
        <v>4677326.5333437193</v>
      </c>
      <c r="P88" s="3">
        <f t="shared" si="23"/>
        <v>3097056.7174701649</v>
      </c>
      <c r="R88" s="3">
        <f t="shared" si="24"/>
        <v>2402379.4411666999</v>
      </c>
      <c r="T88">
        <f t="shared" si="27"/>
        <v>2</v>
      </c>
    </row>
    <row r="89" spans="1:20" x14ac:dyDescent="0.25">
      <c r="A89">
        <f t="shared" si="36"/>
        <v>3</v>
      </c>
      <c r="B89" s="3">
        <f t="shared" si="35"/>
        <v>5704216.0812205831</v>
      </c>
      <c r="C89" s="2">
        <f t="shared" si="25"/>
        <v>1.0075000000000001</v>
      </c>
      <c r="D89" s="1">
        <v>9</v>
      </c>
      <c r="F89" s="3">
        <f t="shared" si="37"/>
        <v>7079705.9745104192</v>
      </c>
      <c r="G89" s="3">
        <f t="shared" si="31"/>
        <v>7605057.1310118102</v>
      </c>
      <c r="H89">
        <f t="shared" si="26"/>
        <v>1.010875</v>
      </c>
      <c r="I89">
        <f t="shared" si="32"/>
        <v>13.05</v>
      </c>
      <c r="K89">
        <f t="shared" si="28"/>
        <v>33137</v>
      </c>
      <c r="L89" s="3">
        <f t="shared" si="29"/>
        <v>4045656.1264680563</v>
      </c>
      <c r="N89" s="3">
        <f t="shared" si="30"/>
        <v>4761329.4593938319</v>
      </c>
      <c r="P89" s="3">
        <f t="shared" si="23"/>
        <v>3034049.8480423628</v>
      </c>
      <c r="R89" s="3">
        <f t="shared" si="24"/>
        <v>2318376.5151165873</v>
      </c>
      <c r="T89">
        <f t="shared" si="27"/>
        <v>3</v>
      </c>
    </row>
    <row r="90" spans="1:20" x14ac:dyDescent="0.25">
      <c r="A90">
        <f t="shared" si="36"/>
        <v>4</v>
      </c>
      <c r="B90" s="3">
        <f t="shared" si="35"/>
        <v>5746997.701829738</v>
      </c>
      <c r="C90" s="2">
        <f t="shared" si="25"/>
        <v>1.0075000000000001</v>
      </c>
      <c r="D90" s="1">
        <v>9</v>
      </c>
      <c r="F90" s="3">
        <f t="shared" si="37"/>
        <v>7079705.9745104192</v>
      </c>
      <c r="G90" s="3">
        <f t="shared" si="31"/>
        <v>7687762.1273115631</v>
      </c>
      <c r="H90">
        <f t="shared" si="26"/>
        <v>1.010875</v>
      </c>
      <c r="I90">
        <f t="shared" si="32"/>
        <v>13.05</v>
      </c>
      <c r="K90">
        <f t="shared" si="28"/>
        <v>33137</v>
      </c>
      <c r="L90" s="3">
        <f t="shared" si="29"/>
        <v>4109135.5474165669</v>
      </c>
      <c r="N90" s="3">
        <f t="shared" si="30"/>
        <v>4846245.91726474</v>
      </c>
      <c r="P90" s="3">
        <f t="shared" si="23"/>
        <v>2970570.4270938523</v>
      </c>
      <c r="R90" s="3">
        <f t="shared" si="24"/>
        <v>2233460.0572456792</v>
      </c>
      <c r="T90">
        <f t="shared" si="27"/>
        <v>4</v>
      </c>
    </row>
    <row r="91" spans="1:20" x14ac:dyDescent="0.25">
      <c r="A91">
        <f t="shared" si="36"/>
        <v>5</v>
      </c>
      <c r="B91" s="3">
        <f t="shared" si="35"/>
        <v>5790100.1845934615</v>
      </c>
      <c r="C91" s="2">
        <f t="shared" si="25"/>
        <v>1.0075000000000001</v>
      </c>
      <c r="D91" s="1">
        <v>9</v>
      </c>
      <c r="F91" s="3">
        <f t="shared" si="37"/>
        <v>7079705.9745104192</v>
      </c>
      <c r="G91" s="3">
        <f t="shared" si="31"/>
        <v>7771366.5404460765</v>
      </c>
      <c r="H91">
        <f t="shared" si="26"/>
        <v>1.010875</v>
      </c>
      <c r="I91">
        <f t="shared" si="32"/>
        <v>13.05</v>
      </c>
      <c r="K91">
        <f t="shared" si="28"/>
        <v>33137</v>
      </c>
      <c r="L91" s="3">
        <f t="shared" si="29"/>
        <v>4173091.0640221913</v>
      </c>
      <c r="N91" s="3">
        <f t="shared" si="30"/>
        <v>4932085.8416149942</v>
      </c>
      <c r="P91" s="3">
        <f t="shared" si="23"/>
        <v>2906614.9104882278</v>
      </c>
      <c r="R91" s="3">
        <f t="shared" si="24"/>
        <v>2147620.132895425</v>
      </c>
      <c r="T91">
        <f t="shared" si="27"/>
        <v>5</v>
      </c>
    </row>
    <row r="92" spans="1:20" x14ac:dyDescent="0.25">
      <c r="A92">
        <f t="shared" si="36"/>
        <v>6</v>
      </c>
      <c r="B92" s="3">
        <f t="shared" si="35"/>
        <v>5833525.9359779125</v>
      </c>
      <c r="C92" s="2">
        <f t="shared" si="25"/>
        <v>1.0075000000000001</v>
      </c>
      <c r="D92" s="1">
        <v>9</v>
      </c>
      <c r="F92" s="3">
        <f t="shared" si="37"/>
        <v>7079705.9745104192</v>
      </c>
      <c r="G92" s="3">
        <f t="shared" si="31"/>
        <v>7855880.151573427</v>
      </c>
      <c r="H92">
        <f t="shared" si="26"/>
        <v>1.010875</v>
      </c>
      <c r="I92">
        <f t="shared" si="32"/>
        <v>13.05</v>
      </c>
      <c r="K92">
        <f t="shared" si="28"/>
        <v>33137</v>
      </c>
      <c r="L92" s="3">
        <f t="shared" si="29"/>
        <v>4237526.2470023576</v>
      </c>
      <c r="N92" s="3">
        <f t="shared" si="30"/>
        <v>5018859.275142557</v>
      </c>
      <c r="P92" s="3">
        <f t="shared" si="23"/>
        <v>2842179.7275080616</v>
      </c>
      <c r="R92" s="3">
        <f t="shared" si="24"/>
        <v>2060846.6993678622</v>
      </c>
      <c r="T92">
        <f t="shared" si="27"/>
        <v>6</v>
      </c>
    </row>
    <row r="93" spans="1:20" x14ac:dyDescent="0.25">
      <c r="A93">
        <f t="shared" si="36"/>
        <v>7</v>
      </c>
      <c r="B93" s="3">
        <f t="shared" si="35"/>
        <v>5877277.3804977471</v>
      </c>
      <c r="C93" s="2">
        <f t="shared" si="25"/>
        <v>1.0075000000000001</v>
      </c>
      <c r="D93" s="1">
        <v>9</v>
      </c>
      <c r="F93" s="3">
        <f t="shared" si="37"/>
        <v>7079705.9745104192</v>
      </c>
      <c r="G93" s="3">
        <f t="shared" si="31"/>
        <v>7941312.8482217882</v>
      </c>
      <c r="H93">
        <f t="shared" si="26"/>
        <v>1.010875</v>
      </c>
      <c r="I93">
        <f t="shared" si="32"/>
        <v>13.05</v>
      </c>
      <c r="K93">
        <f t="shared" si="28"/>
        <v>33137</v>
      </c>
      <c r="L93" s="3">
        <f t="shared" si="29"/>
        <v>4302444.6938548759</v>
      </c>
      <c r="N93" s="3">
        <f t="shared" si="30"/>
        <v>5106576.3697597319</v>
      </c>
      <c r="P93" s="3">
        <f t="shared" si="23"/>
        <v>2777261.2806555433</v>
      </c>
      <c r="R93" s="3">
        <f t="shared" si="24"/>
        <v>1973129.6047506873</v>
      </c>
      <c r="T93">
        <f t="shared" si="27"/>
        <v>7</v>
      </c>
    </row>
    <row r="94" spans="1:20" x14ac:dyDescent="0.25">
      <c r="A94">
        <f t="shared" si="36"/>
        <v>8</v>
      </c>
      <c r="B94" s="3">
        <f t="shared" si="35"/>
        <v>5921356.9608514803</v>
      </c>
      <c r="C94" s="2">
        <f t="shared" si="25"/>
        <v>1.0075000000000001</v>
      </c>
      <c r="D94" s="1">
        <v>9</v>
      </c>
      <c r="F94" s="3">
        <f t="shared" si="37"/>
        <v>7079705.9745104192</v>
      </c>
      <c r="G94" s="3">
        <f t="shared" si="31"/>
        <v>8027674.6254461994</v>
      </c>
      <c r="H94">
        <f t="shared" si="26"/>
        <v>1.010875</v>
      </c>
      <c r="I94">
        <f t="shared" si="32"/>
        <v>13.05</v>
      </c>
      <c r="K94">
        <f t="shared" si="28"/>
        <v>33137</v>
      </c>
      <c r="L94" s="3">
        <f t="shared" si="29"/>
        <v>4367850.029058788</v>
      </c>
      <c r="N94" s="3">
        <f t="shared" si="30"/>
        <v>5195247.3877808684</v>
      </c>
      <c r="P94" s="3">
        <f t="shared" si="23"/>
        <v>2711855.9454516312</v>
      </c>
      <c r="R94" s="3">
        <f t="shared" si="24"/>
        <v>1884458.5867295507</v>
      </c>
      <c r="T94">
        <f t="shared" si="27"/>
        <v>8</v>
      </c>
    </row>
    <row r="95" spans="1:20" x14ac:dyDescent="0.25">
      <c r="A95">
        <f t="shared" si="36"/>
        <v>9</v>
      </c>
      <c r="B95" s="3">
        <f t="shared" si="35"/>
        <v>5965767.1380578671</v>
      </c>
      <c r="C95" s="2">
        <f t="shared" si="25"/>
        <v>1.0075000000000001</v>
      </c>
      <c r="D95" s="1">
        <v>9</v>
      </c>
      <c r="F95" s="3">
        <f t="shared" si="37"/>
        <v>7079705.9745104192</v>
      </c>
      <c r="G95" s="3">
        <f t="shared" si="31"/>
        <v>8114975.5869979262</v>
      </c>
      <c r="H95">
        <f t="shared" si="26"/>
        <v>1.010875</v>
      </c>
      <c r="I95">
        <f t="shared" si="32"/>
        <v>13.05</v>
      </c>
      <c r="K95">
        <f t="shared" si="28"/>
        <v>33137</v>
      </c>
      <c r="L95" s="3">
        <f t="shared" si="29"/>
        <v>4433745.9042767296</v>
      </c>
      <c r="N95" s="3">
        <f t="shared" si="30"/>
        <v>5284882.7031229855</v>
      </c>
      <c r="P95" s="3">
        <f t="shared" si="23"/>
        <v>2645960.0702336896</v>
      </c>
      <c r="R95" s="3">
        <f t="shared" si="24"/>
        <v>1794823.2713874336</v>
      </c>
      <c r="T95">
        <f t="shared" si="27"/>
        <v>9</v>
      </c>
    </row>
    <row r="96" spans="1:20" x14ac:dyDescent="0.25">
      <c r="A96">
        <f t="shared" si="36"/>
        <v>10</v>
      </c>
      <c r="B96" s="3">
        <f t="shared" si="35"/>
        <v>6010510.3915933017</v>
      </c>
      <c r="C96" s="2">
        <f t="shared" si="25"/>
        <v>1.0075000000000001</v>
      </c>
      <c r="D96" s="1">
        <v>9</v>
      </c>
      <c r="F96" s="3">
        <f t="shared" si="37"/>
        <v>7079705.9745104192</v>
      </c>
      <c r="G96" s="3">
        <f t="shared" si="31"/>
        <v>8203225.9465065282</v>
      </c>
      <c r="H96">
        <f t="shared" si="26"/>
        <v>1.010875</v>
      </c>
      <c r="I96">
        <f t="shared" si="32"/>
        <v>13.05</v>
      </c>
      <c r="K96">
        <f t="shared" si="28"/>
        <v>33137</v>
      </c>
      <c r="L96" s="3">
        <f t="shared" si="29"/>
        <v>4500135.9985588053</v>
      </c>
      <c r="N96" s="3">
        <f t="shared" si="30"/>
        <v>5375492.8025194481</v>
      </c>
      <c r="P96" s="3">
        <f t="shared" si="23"/>
        <v>2579569.9759516139</v>
      </c>
      <c r="R96" s="3">
        <f t="shared" si="24"/>
        <v>1704213.1719909711</v>
      </c>
      <c r="T96">
        <f t="shared" si="27"/>
        <v>10</v>
      </c>
    </row>
    <row r="97" spans="1:20" x14ac:dyDescent="0.25">
      <c r="A97">
        <f t="shared" si="36"/>
        <v>11</v>
      </c>
      <c r="B97" s="3">
        <f t="shared" si="35"/>
        <v>6055589.2195302518</v>
      </c>
      <c r="C97" s="2">
        <f t="shared" si="25"/>
        <v>1.0075000000000001</v>
      </c>
      <c r="D97" s="1">
        <v>9</v>
      </c>
      <c r="F97" s="3">
        <f t="shared" si="37"/>
        <v>7079705.9745104192</v>
      </c>
      <c r="G97" s="3">
        <f t="shared" si="31"/>
        <v>8292436.028674786</v>
      </c>
      <c r="H97">
        <f t="shared" si="26"/>
        <v>1.010875</v>
      </c>
      <c r="I97">
        <f t="shared" si="32"/>
        <v>13.05</v>
      </c>
      <c r="K97">
        <f t="shared" si="28"/>
        <v>33137</v>
      </c>
      <c r="L97" s="3">
        <f t="shared" si="29"/>
        <v>4567024.0185479969</v>
      </c>
      <c r="N97" s="3">
        <f t="shared" si="30"/>
        <v>5467088.2867468465</v>
      </c>
      <c r="P97" s="3">
        <f t="shared" si="23"/>
        <v>2512681.9559624223</v>
      </c>
      <c r="R97" s="3">
        <f t="shared" si="24"/>
        <v>1612617.6877635727</v>
      </c>
      <c r="T97">
        <f t="shared" si="27"/>
        <v>11</v>
      </c>
    </row>
    <row r="98" spans="1:20" x14ac:dyDescent="0.25">
      <c r="A98">
        <f t="shared" si="36"/>
        <v>12</v>
      </c>
      <c r="B98" s="3">
        <f t="shared" si="35"/>
        <v>6101006.1386767291</v>
      </c>
      <c r="C98" s="2">
        <f t="shared" si="25"/>
        <v>1.0075000000000001</v>
      </c>
      <c r="D98" s="1">
        <v>9</v>
      </c>
      <c r="E98">
        <v>8</v>
      </c>
      <c r="F98" s="3">
        <f t="shared" ref="F98" si="40">F87*(I98/100+1)</f>
        <v>8003607.6041840296</v>
      </c>
      <c r="G98" s="3">
        <f t="shared" si="31"/>
        <v>8382616.270486624</v>
      </c>
      <c r="H98">
        <f t="shared" si="26"/>
        <v>1.010875</v>
      </c>
      <c r="I98">
        <f t="shared" si="32"/>
        <v>13.05</v>
      </c>
      <c r="K98">
        <f t="shared" si="28"/>
        <v>33137</v>
      </c>
      <c r="L98" s="3">
        <f t="shared" si="29"/>
        <v>4634413.6986871073</v>
      </c>
      <c r="N98" s="3">
        <f t="shared" si="30"/>
        <v>5559679.8718652185</v>
      </c>
      <c r="P98" s="3">
        <f t="shared" si="23"/>
        <v>3369193.9054969223</v>
      </c>
      <c r="Q98" s="3">
        <f>P98-P110</f>
        <v>-195266.93166515045</v>
      </c>
      <c r="R98" s="3">
        <f t="shared" si="24"/>
        <v>2443927.7323188111</v>
      </c>
      <c r="S98" s="3">
        <f>R98-R110</f>
        <v>148387.69341962319</v>
      </c>
      <c r="T98">
        <f t="shared" si="27"/>
        <v>12</v>
      </c>
    </row>
    <row r="99" spans="1:20" x14ac:dyDescent="0.25">
      <c r="A99">
        <f t="shared" si="36"/>
        <v>1</v>
      </c>
      <c r="B99" s="3">
        <f t="shared" si="35"/>
        <v>6146763.6847168049</v>
      </c>
      <c r="C99" s="2">
        <f t="shared" si="25"/>
        <v>1.0075000000000001</v>
      </c>
      <c r="D99" s="1">
        <v>9</v>
      </c>
      <c r="F99" s="3">
        <f t="shared" ref="F99:F122" si="41">F98</f>
        <v>8003607.6041840296</v>
      </c>
      <c r="G99" s="3">
        <f t="shared" si="31"/>
        <v>8473777.2224281654</v>
      </c>
      <c r="H99">
        <f t="shared" si="26"/>
        <v>1.010875</v>
      </c>
      <c r="I99">
        <f t="shared" si="32"/>
        <v>13.05</v>
      </c>
      <c r="K99">
        <f t="shared" si="28"/>
        <v>33137</v>
      </c>
      <c r="L99" s="3">
        <f t="shared" si="29"/>
        <v>4702308.801427261</v>
      </c>
      <c r="N99" s="3">
        <f t="shared" si="30"/>
        <v>5653278.3904717527</v>
      </c>
      <c r="P99" s="3">
        <f t="shared" si="23"/>
        <v>3301298.8027567687</v>
      </c>
      <c r="R99" s="3">
        <f t="shared" si="24"/>
        <v>2350329.2137122769</v>
      </c>
      <c r="T99">
        <f t="shared" si="27"/>
        <v>1</v>
      </c>
    </row>
    <row r="100" spans="1:20" x14ac:dyDescent="0.25">
      <c r="A100">
        <f t="shared" si="36"/>
        <v>2</v>
      </c>
      <c r="B100" s="3">
        <f t="shared" si="35"/>
        <v>6192864.412352181</v>
      </c>
      <c r="C100" s="2">
        <f t="shared" si="25"/>
        <v>1.0075000000000001</v>
      </c>
      <c r="D100" s="1">
        <v>9</v>
      </c>
      <c r="F100" s="3">
        <f t="shared" si="37"/>
        <v>8003607.6041840296</v>
      </c>
      <c r="G100" s="3">
        <f t="shared" si="31"/>
        <v>8565929.5497220717</v>
      </c>
      <c r="H100">
        <f t="shared" si="26"/>
        <v>1.010875</v>
      </c>
      <c r="I100">
        <f t="shared" si="32"/>
        <v>13.05</v>
      </c>
      <c r="K100">
        <f t="shared" si="28"/>
        <v>33137</v>
      </c>
      <c r="L100" s="3">
        <f t="shared" si="29"/>
        <v>4770713.1174379662</v>
      </c>
      <c r="N100" s="3">
        <f t="shared" si="30"/>
        <v>5747894.7929681325</v>
      </c>
      <c r="P100" s="3">
        <f t="shared" si="23"/>
        <v>3232894.4867460635</v>
      </c>
      <c r="R100" s="3">
        <f t="shared" si="24"/>
        <v>2255712.8112158971</v>
      </c>
      <c r="T100">
        <f t="shared" si="27"/>
        <v>2</v>
      </c>
    </row>
    <row r="101" spans="1:20" x14ac:dyDescent="0.25">
      <c r="A101">
        <f t="shared" si="36"/>
        <v>3</v>
      </c>
      <c r="B101" s="3">
        <f t="shared" si="35"/>
        <v>6239310.8954448225</v>
      </c>
      <c r="C101" s="2">
        <f t="shared" si="25"/>
        <v>1.0075000000000001</v>
      </c>
      <c r="D101" s="1">
        <v>9</v>
      </c>
      <c r="F101" s="3">
        <f t="shared" si="37"/>
        <v>8003607.6041840296</v>
      </c>
      <c r="G101" s="3">
        <f t="shared" si="31"/>
        <v>8659084.0335752983</v>
      </c>
      <c r="H101">
        <f t="shared" si="26"/>
        <v>1.010875</v>
      </c>
      <c r="I101">
        <f t="shared" si="32"/>
        <v>13.05</v>
      </c>
      <c r="K101">
        <f t="shared" si="28"/>
        <v>33137</v>
      </c>
      <c r="L101" s="3">
        <f t="shared" si="29"/>
        <v>4839630.4658187516</v>
      </c>
      <c r="N101" s="3">
        <f t="shared" si="30"/>
        <v>5843540.1488416605</v>
      </c>
      <c r="P101" s="3">
        <f t="shared" si="23"/>
        <v>3163977.138365278</v>
      </c>
      <c r="R101" s="3">
        <f t="shared" si="24"/>
        <v>2160067.4553423692</v>
      </c>
      <c r="T101">
        <f t="shared" si="27"/>
        <v>3</v>
      </c>
    </row>
    <row r="102" spans="1:20" x14ac:dyDescent="0.25">
      <c r="A102">
        <f t="shared" si="36"/>
        <v>4</v>
      </c>
      <c r="B102" s="3">
        <f t="shared" si="35"/>
        <v>6286105.7271606587</v>
      </c>
      <c r="C102" s="2">
        <f t="shared" si="25"/>
        <v>1.0075000000000001</v>
      </c>
      <c r="D102" s="1">
        <v>9</v>
      </c>
      <c r="F102" s="3">
        <f t="shared" si="37"/>
        <v>8003607.6041840296</v>
      </c>
      <c r="G102" s="3">
        <f t="shared" si="31"/>
        <v>8753251.5724404287</v>
      </c>
      <c r="H102">
        <f t="shared" si="26"/>
        <v>1.010875</v>
      </c>
      <c r="I102">
        <f t="shared" si="32"/>
        <v>13.05</v>
      </c>
      <c r="K102">
        <f t="shared" si="28"/>
        <v>33137</v>
      </c>
      <c r="L102" s="3">
        <f t="shared" si="29"/>
        <v>4909064.6943123927</v>
      </c>
      <c r="N102" s="3">
        <f t="shared" si="30"/>
        <v>5940225.6479603136</v>
      </c>
      <c r="P102" s="3">
        <f t="shared" si="23"/>
        <v>3094542.9098716369</v>
      </c>
      <c r="R102" s="3">
        <f t="shared" si="24"/>
        <v>2063381.956223716</v>
      </c>
      <c r="T102">
        <f t="shared" si="27"/>
        <v>4</v>
      </c>
    </row>
    <row r="103" spans="1:20" x14ac:dyDescent="0.25">
      <c r="A103">
        <f t="shared" si="36"/>
        <v>5</v>
      </c>
      <c r="B103" s="3">
        <f t="shared" si="35"/>
        <v>6333251.5201143641</v>
      </c>
      <c r="C103" s="2">
        <f t="shared" si="25"/>
        <v>1.0075000000000001</v>
      </c>
      <c r="D103" s="1">
        <v>9</v>
      </c>
      <c r="F103" s="3">
        <f t="shared" si="37"/>
        <v>8003607.6041840296</v>
      </c>
      <c r="G103" s="3">
        <f t="shared" si="31"/>
        <v>8848443.1832907181</v>
      </c>
      <c r="H103">
        <f t="shared" si="26"/>
        <v>1.010875</v>
      </c>
      <c r="I103">
        <f t="shared" si="32"/>
        <v>13.05</v>
      </c>
      <c r="K103">
        <f t="shared" si="28"/>
        <v>33137</v>
      </c>
      <c r="L103" s="3">
        <f t="shared" si="29"/>
        <v>4979019.6795197362</v>
      </c>
      <c r="N103" s="3">
        <f t="shared" si="30"/>
        <v>6037962.6018818822</v>
      </c>
      <c r="P103" s="3">
        <f t="shared" si="23"/>
        <v>3024587.9246642934</v>
      </c>
      <c r="R103" s="3">
        <f t="shared" si="24"/>
        <v>1965645.0023021474</v>
      </c>
      <c r="T103">
        <f t="shared" si="27"/>
        <v>5</v>
      </c>
    </row>
    <row r="104" spans="1:20" x14ac:dyDescent="0.25">
      <c r="A104">
        <f t="shared" si="36"/>
        <v>6</v>
      </c>
      <c r="B104" s="3">
        <f t="shared" si="35"/>
        <v>6380750.906515222</v>
      </c>
      <c r="C104" s="2">
        <f t="shared" si="25"/>
        <v>1.0075000000000001</v>
      </c>
      <c r="D104" s="1">
        <v>9</v>
      </c>
      <c r="F104" s="3">
        <f t="shared" si="37"/>
        <v>8003607.6041840296</v>
      </c>
      <c r="G104" s="3">
        <f t="shared" si="31"/>
        <v>8944670.0029090047</v>
      </c>
      <c r="H104">
        <f t="shared" si="26"/>
        <v>1.010875</v>
      </c>
      <c r="I104">
        <f t="shared" si="32"/>
        <v>13.05</v>
      </c>
      <c r="K104">
        <f t="shared" si="28"/>
        <v>33137</v>
      </c>
      <c r="L104" s="3">
        <f t="shared" si="29"/>
        <v>5049499.3271161346</v>
      </c>
      <c r="N104" s="3">
        <f t="shared" si="30"/>
        <v>6136762.4451773474</v>
      </c>
      <c r="P104" s="3">
        <f t="shared" si="23"/>
        <v>2954108.277067895</v>
      </c>
      <c r="R104" s="3">
        <f t="shared" si="24"/>
        <v>1866845.1590066822</v>
      </c>
      <c r="T104">
        <f t="shared" si="27"/>
        <v>6</v>
      </c>
    </row>
    <row r="105" spans="1:20" x14ac:dyDescent="0.25">
      <c r="A105">
        <f t="shared" si="36"/>
        <v>7</v>
      </c>
      <c r="B105" s="3">
        <f t="shared" si="35"/>
        <v>6428606.5383140864</v>
      </c>
      <c r="C105" s="2">
        <f t="shared" si="25"/>
        <v>1.0075000000000001</v>
      </c>
      <c r="D105" s="1">
        <v>9</v>
      </c>
      <c r="F105" s="3">
        <f t="shared" si="37"/>
        <v>8003607.6041840296</v>
      </c>
      <c r="G105" s="3">
        <f t="shared" si="31"/>
        <v>9041943.2891906407</v>
      </c>
      <c r="H105">
        <f t="shared" si="26"/>
        <v>1.010875</v>
      </c>
      <c r="I105">
        <f t="shared" si="32"/>
        <v>13.05</v>
      </c>
      <c r="K105">
        <f t="shared" si="28"/>
        <v>33137</v>
      </c>
      <c r="L105" s="3">
        <f t="shared" si="29"/>
        <v>5120507.5720695062</v>
      </c>
      <c r="N105" s="3">
        <f t="shared" si="30"/>
        <v>6236636.7367686508</v>
      </c>
      <c r="P105" s="3">
        <f t="shared" si="23"/>
        <v>2883100.0321145235</v>
      </c>
      <c r="R105" s="3">
        <f t="shared" si="24"/>
        <v>1766970.8674153788</v>
      </c>
      <c r="T105">
        <f t="shared" si="27"/>
        <v>7</v>
      </c>
    </row>
    <row r="106" spans="1:20" x14ac:dyDescent="0.25">
      <c r="A106">
        <f t="shared" si="36"/>
        <v>8</v>
      </c>
      <c r="B106" s="3">
        <f t="shared" si="35"/>
        <v>6476821.0873514423</v>
      </c>
      <c r="C106" s="2">
        <f t="shared" si="25"/>
        <v>1.0075000000000001</v>
      </c>
      <c r="D106" s="1">
        <v>9</v>
      </c>
      <c r="F106" s="3">
        <f t="shared" si="37"/>
        <v>8003607.6041840296</v>
      </c>
      <c r="G106" s="3">
        <f t="shared" si="31"/>
        <v>9140274.4224605877</v>
      </c>
      <c r="H106">
        <f t="shared" si="26"/>
        <v>1.010875</v>
      </c>
      <c r="I106">
        <f t="shared" si="32"/>
        <v>13.05</v>
      </c>
      <c r="K106">
        <f t="shared" si="28"/>
        <v>33137</v>
      </c>
      <c r="L106" s="3">
        <f t="shared" si="29"/>
        <v>5192048.3788600275</v>
      </c>
      <c r="N106" s="3">
        <f t="shared" si="30"/>
        <v>6337597.1612810101</v>
      </c>
      <c r="P106" s="3">
        <f t="shared" si="23"/>
        <v>2811559.2253240021</v>
      </c>
      <c r="R106" s="3">
        <f t="shared" si="24"/>
        <v>1666010.4429030195</v>
      </c>
      <c r="T106">
        <f t="shared" si="27"/>
        <v>8</v>
      </c>
    </row>
    <row r="107" spans="1:20" x14ac:dyDescent="0.25">
      <c r="A107">
        <f t="shared" si="36"/>
        <v>9</v>
      </c>
      <c r="B107" s="3">
        <f t="shared" si="35"/>
        <v>6525397.2455065781</v>
      </c>
      <c r="C107" s="2">
        <f t="shared" si="25"/>
        <v>1.0075000000000001</v>
      </c>
      <c r="D107" s="1">
        <v>9</v>
      </c>
      <c r="F107" s="3">
        <f t="shared" si="37"/>
        <v>8003607.6041840296</v>
      </c>
      <c r="G107" s="3">
        <f t="shared" si="31"/>
        <v>9239674.9068048466</v>
      </c>
      <c r="H107">
        <f t="shared" si="26"/>
        <v>1.010875</v>
      </c>
      <c r="I107">
        <f t="shared" si="32"/>
        <v>13.05</v>
      </c>
      <c r="K107">
        <f t="shared" si="28"/>
        <v>33137</v>
      </c>
      <c r="L107" s="3">
        <f t="shared" si="29"/>
        <v>5264125.7417014781</v>
      </c>
      <c r="N107" s="3">
        <f t="shared" si="30"/>
        <v>6439655.5304099405</v>
      </c>
      <c r="P107" s="3">
        <f t="shared" si="23"/>
        <v>2739481.8624825515</v>
      </c>
      <c r="R107" s="3">
        <f t="shared" si="24"/>
        <v>1563952.0737740891</v>
      </c>
      <c r="T107">
        <f t="shared" si="27"/>
        <v>9</v>
      </c>
    </row>
    <row r="108" spans="1:20" x14ac:dyDescent="0.25">
      <c r="A108">
        <f t="shared" si="36"/>
        <v>10</v>
      </c>
      <c r="B108" s="3">
        <f t="shared" si="35"/>
        <v>6574337.7248478783</v>
      </c>
      <c r="C108" s="2">
        <f t="shared" si="25"/>
        <v>1.0075000000000001</v>
      </c>
      <c r="D108" s="1">
        <v>9</v>
      </c>
      <c r="F108" s="3">
        <f t="shared" si="37"/>
        <v>8003607.6041840296</v>
      </c>
      <c r="G108" s="3">
        <f t="shared" si="31"/>
        <v>9340156.371416349</v>
      </c>
      <c r="H108">
        <f t="shared" si="26"/>
        <v>1.010875</v>
      </c>
      <c r="I108">
        <f t="shared" si="32"/>
        <v>13.05</v>
      </c>
      <c r="K108">
        <f t="shared" si="28"/>
        <v>33137</v>
      </c>
      <c r="L108" s="3">
        <f t="shared" si="29"/>
        <v>5336743.6847642399</v>
      </c>
      <c r="N108" s="3">
        <f t="shared" si="30"/>
        <v>6542823.7843031483</v>
      </c>
      <c r="P108" s="3">
        <f t="shared" si="23"/>
        <v>2666863.9194197897</v>
      </c>
      <c r="R108" s="3">
        <f t="shared" si="24"/>
        <v>1460783.8198808813</v>
      </c>
      <c r="T108">
        <f t="shared" si="27"/>
        <v>10</v>
      </c>
    </row>
    <row r="109" spans="1:20" x14ac:dyDescent="0.25">
      <c r="A109">
        <f t="shared" si="36"/>
        <v>11</v>
      </c>
      <c r="B109" s="3">
        <f t="shared" si="35"/>
        <v>6623645.2577842381</v>
      </c>
      <c r="C109" s="2">
        <f t="shared" si="25"/>
        <v>1.0075000000000001</v>
      </c>
      <c r="D109" s="1">
        <v>9</v>
      </c>
      <c r="F109" s="3">
        <f t="shared" si="37"/>
        <v>8003607.6041840296</v>
      </c>
      <c r="G109" s="3">
        <f t="shared" si="31"/>
        <v>9441730.571955502</v>
      </c>
      <c r="H109">
        <f t="shared" si="26"/>
        <v>1.010875</v>
      </c>
      <c r="I109">
        <f t="shared" si="32"/>
        <v>13.05</v>
      </c>
      <c r="K109">
        <f t="shared" si="28"/>
        <v>33137</v>
      </c>
      <c r="L109" s="3">
        <f t="shared" si="29"/>
        <v>5409906.2623999724</v>
      </c>
      <c r="N109" s="3">
        <f t="shared" si="30"/>
        <v>6647113.9929574449</v>
      </c>
      <c r="P109" s="3">
        <f t="shared" si="23"/>
        <v>2593701.3417840572</v>
      </c>
      <c r="R109" s="3">
        <f t="shared" si="24"/>
        <v>1356493.6112265848</v>
      </c>
      <c r="T109">
        <f t="shared" si="27"/>
        <v>11</v>
      </c>
    </row>
    <row r="110" spans="1:20" x14ac:dyDescent="0.25">
      <c r="A110">
        <f t="shared" si="36"/>
        <v>12</v>
      </c>
      <c r="B110" s="3">
        <f t="shared" si="35"/>
        <v>6673322.5972176204</v>
      </c>
      <c r="C110" s="2">
        <f t="shared" si="25"/>
        <v>1.0075000000000001</v>
      </c>
      <c r="D110" s="1">
        <v>9</v>
      </c>
      <c r="E110">
        <v>9</v>
      </c>
      <c r="F110" s="3">
        <f t="shared" ref="F110" si="42">F99*(I110/100+1)</f>
        <v>9048078.3965300452</v>
      </c>
      <c r="G110" s="3">
        <f t="shared" si="31"/>
        <v>9544409.3919255175</v>
      </c>
      <c r="H110">
        <f t="shared" si="26"/>
        <v>1.010875</v>
      </c>
      <c r="I110">
        <f t="shared" si="32"/>
        <v>13.05</v>
      </c>
      <c r="K110">
        <f t="shared" si="28"/>
        <v>33137</v>
      </c>
      <c r="L110" s="3">
        <f t="shared" si="29"/>
        <v>5483617.5593679724</v>
      </c>
      <c r="N110" s="3">
        <f t="shared" si="30"/>
        <v>6752538.3576308573</v>
      </c>
      <c r="P110" s="3">
        <f t="shared" si="23"/>
        <v>3564460.8371620728</v>
      </c>
      <c r="Q110" s="3">
        <f>P110-P122</f>
        <v>-251909.19040561467</v>
      </c>
      <c r="R110" s="3">
        <f t="shared" si="24"/>
        <v>2295540.0388991879</v>
      </c>
      <c r="S110" s="3">
        <f>R110-R122</f>
        <v>177409.10574458726</v>
      </c>
      <c r="T110">
        <f t="shared" si="27"/>
        <v>12</v>
      </c>
    </row>
    <row r="111" spans="1:20" x14ac:dyDescent="0.25">
      <c r="A111">
        <f t="shared" si="36"/>
        <v>1</v>
      </c>
      <c r="B111" s="3">
        <f t="shared" si="35"/>
        <v>6723372.516696753</v>
      </c>
      <c r="C111" s="2">
        <f t="shared" si="25"/>
        <v>1.0075000000000001</v>
      </c>
      <c r="D111" s="1">
        <v>9</v>
      </c>
      <c r="F111" s="3">
        <f t="shared" ref="F111:F122" si="43">F110</f>
        <v>9048078.3965300452</v>
      </c>
      <c r="G111" s="3">
        <f t="shared" si="31"/>
        <v>9648204.8440627065</v>
      </c>
      <c r="H111">
        <f t="shared" si="26"/>
        <v>1.010875</v>
      </c>
      <c r="I111">
        <f t="shared" si="32"/>
        <v>13.05</v>
      </c>
      <c r="K111">
        <f t="shared" si="28"/>
        <v>33137</v>
      </c>
      <c r="L111" s="3">
        <f t="shared" si="29"/>
        <v>5557881.6910632327</v>
      </c>
      <c r="N111" s="3">
        <f t="shared" si="30"/>
        <v>6859109.2122700922</v>
      </c>
      <c r="P111" s="3">
        <f t="shared" si="23"/>
        <v>3490196.7054668125</v>
      </c>
      <c r="R111" s="3">
        <f t="shared" si="24"/>
        <v>2188969.184259953</v>
      </c>
      <c r="T111">
        <f t="shared" si="27"/>
        <v>1</v>
      </c>
    </row>
    <row r="112" spans="1:20" x14ac:dyDescent="0.25">
      <c r="A112">
        <f t="shared" si="36"/>
        <v>2</v>
      </c>
      <c r="B112" s="3">
        <f t="shared" si="35"/>
        <v>6773797.8105719788</v>
      </c>
      <c r="C112" s="2">
        <f t="shared" si="25"/>
        <v>1.0075000000000001</v>
      </c>
      <c r="D112" s="1">
        <v>9</v>
      </c>
      <c r="F112" s="3">
        <f t="shared" si="37"/>
        <v>9048078.3965300452</v>
      </c>
      <c r="G112" s="3">
        <f t="shared" si="31"/>
        <v>9753129.0717418883</v>
      </c>
      <c r="H112">
        <f t="shared" si="26"/>
        <v>1.010875</v>
      </c>
      <c r="I112">
        <f t="shared" si="32"/>
        <v>13.05</v>
      </c>
      <c r="K112">
        <f t="shared" si="28"/>
        <v>33137</v>
      </c>
      <c r="L112" s="3">
        <f t="shared" si="29"/>
        <v>5632702.8037462076</v>
      </c>
      <c r="N112" s="3">
        <f t="shared" si="30"/>
        <v>6966839.0249535292</v>
      </c>
      <c r="P112" s="3">
        <f t="shared" si="23"/>
        <v>3415375.5927838376</v>
      </c>
      <c r="R112" s="3">
        <f t="shared" si="24"/>
        <v>2081239.371576516</v>
      </c>
      <c r="T112">
        <f t="shared" si="27"/>
        <v>2</v>
      </c>
    </row>
    <row r="113" spans="1:20" x14ac:dyDescent="0.25">
      <c r="A113">
        <f t="shared" si="36"/>
        <v>3</v>
      </c>
      <c r="B113" s="3">
        <f t="shared" si="35"/>
        <v>6824601.2941512689</v>
      </c>
      <c r="C113" s="2">
        <f t="shared" si="25"/>
        <v>1.0075000000000001</v>
      </c>
      <c r="D113" s="1">
        <v>9</v>
      </c>
      <c r="F113" s="3">
        <f t="shared" si="37"/>
        <v>9048078.3965300452</v>
      </c>
      <c r="G113" s="3">
        <f t="shared" si="31"/>
        <v>9859194.3503970802</v>
      </c>
      <c r="H113">
        <f t="shared" si="26"/>
        <v>1.010875</v>
      </c>
      <c r="I113">
        <f t="shared" si="32"/>
        <v>13.05</v>
      </c>
      <c r="K113">
        <f t="shared" si="28"/>
        <v>33137</v>
      </c>
      <c r="L113" s="3">
        <f t="shared" si="29"/>
        <v>5708085.0747743044</v>
      </c>
      <c r="N113" s="3">
        <f t="shared" si="30"/>
        <v>7075740.399349899</v>
      </c>
      <c r="P113" s="3">
        <f t="shared" si="23"/>
        <v>3339993.3217557408</v>
      </c>
      <c r="R113" s="3">
        <f t="shared" si="24"/>
        <v>1972337.9971801462</v>
      </c>
      <c r="T113">
        <f t="shared" si="27"/>
        <v>3</v>
      </c>
    </row>
    <row r="114" spans="1:20" x14ac:dyDescent="0.25">
      <c r="A114">
        <f t="shared" si="36"/>
        <v>4</v>
      </c>
      <c r="B114" s="3">
        <f t="shared" si="35"/>
        <v>6875785.8038574038</v>
      </c>
      <c r="C114" s="2">
        <f t="shared" si="25"/>
        <v>1.0075000000000001</v>
      </c>
      <c r="D114" s="1">
        <v>9</v>
      </c>
      <c r="F114" s="3">
        <f t="shared" si="37"/>
        <v>9048078.3965300452</v>
      </c>
      <c r="G114" s="3">
        <f t="shared" si="31"/>
        <v>9966413.0889576487</v>
      </c>
      <c r="H114">
        <f t="shared" si="26"/>
        <v>1.010875</v>
      </c>
      <c r="I114">
        <f t="shared" si="32"/>
        <v>13.05</v>
      </c>
      <c r="K114">
        <f t="shared" si="28"/>
        <v>33137</v>
      </c>
      <c r="L114" s="3">
        <f t="shared" si="29"/>
        <v>5784032.7128351117</v>
      </c>
      <c r="N114" s="3">
        <f t="shared" si="30"/>
        <v>7185826.0761928288</v>
      </c>
      <c r="P114" s="3">
        <f t="shared" si="23"/>
        <v>3264045.6836949335</v>
      </c>
      <c r="R114" s="3">
        <f t="shared" si="24"/>
        <v>1862252.3203372164</v>
      </c>
      <c r="T114">
        <f t="shared" si="27"/>
        <v>4</v>
      </c>
    </row>
    <row r="115" spans="1:20" x14ac:dyDescent="0.25">
      <c r="A115">
        <f t="shared" si="36"/>
        <v>5</v>
      </c>
      <c r="B115" s="3">
        <f t="shared" si="35"/>
        <v>6927354.1973863347</v>
      </c>
      <c r="C115" s="2">
        <f t="shared" si="25"/>
        <v>1.0075000000000001</v>
      </c>
      <c r="D115" s="1">
        <v>9</v>
      </c>
      <c r="F115" s="3">
        <f t="shared" si="37"/>
        <v>9048078.3965300452</v>
      </c>
      <c r="G115" s="3">
        <f t="shared" si="31"/>
        <v>10074797.831300063</v>
      </c>
      <c r="H115">
        <f t="shared" si="26"/>
        <v>1.010875</v>
      </c>
      <c r="I115">
        <f t="shared" si="32"/>
        <v>13.05</v>
      </c>
      <c r="K115">
        <f t="shared" si="28"/>
        <v>33137</v>
      </c>
      <c r="L115" s="3">
        <f t="shared" si="29"/>
        <v>5860549.9581813756</v>
      </c>
      <c r="N115" s="3">
        <f t="shared" si="30"/>
        <v>7297108.934771426</v>
      </c>
      <c r="P115" s="3">
        <f t="shared" si="23"/>
        <v>3187528.4383486696</v>
      </c>
      <c r="R115" s="3">
        <f t="shared" si="24"/>
        <v>1750969.4617586192</v>
      </c>
      <c r="T115">
        <f t="shared" si="27"/>
        <v>5</v>
      </c>
    </row>
    <row r="116" spans="1:20" x14ac:dyDescent="0.25">
      <c r="A116">
        <f t="shared" si="36"/>
        <v>6</v>
      </c>
      <c r="B116" s="3">
        <f t="shared" si="35"/>
        <v>6979309.3538667327</v>
      </c>
      <c r="C116" s="2">
        <f t="shared" si="25"/>
        <v>1.0075000000000001</v>
      </c>
      <c r="D116" s="1">
        <v>9</v>
      </c>
      <c r="F116" s="3">
        <f t="shared" si="37"/>
        <v>9048078.3965300452</v>
      </c>
      <c r="G116" s="3">
        <f t="shared" si="31"/>
        <v>10184361.257715451</v>
      </c>
      <c r="H116">
        <f t="shared" si="26"/>
        <v>1.010875</v>
      </c>
      <c r="I116">
        <f t="shared" si="32"/>
        <v>13.05</v>
      </c>
      <c r="K116">
        <f t="shared" si="28"/>
        <v>33137</v>
      </c>
      <c r="L116" s="3">
        <f t="shared" si="29"/>
        <v>5937641.082867736</v>
      </c>
      <c r="N116" s="3">
        <f t="shared" si="30"/>
        <v>7409601.994437065</v>
      </c>
      <c r="P116" s="3">
        <f t="shared" si="23"/>
        <v>3110437.3136623092</v>
      </c>
      <c r="R116" s="3">
        <f t="shared" si="24"/>
        <v>1638476.4020929802</v>
      </c>
      <c r="T116">
        <f t="shared" si="27"/>
        <v>6</v>
      </c>
    </row>
    <row r="117" spans="1:20" x14ac:dyDescent="0.25">
      <c r="A117">
        <f t="shared" si="36"/>
        <v>7</v>
      </c>
      <c r="B117" s="3">
        <f t="shared" si="35"/>
        <v>7031654.1740207337</v>
      </c>
      <c r="C117" s="2">
        <f t="shared" si="25"/>
        <v>1.0075000000000001</v>
      </c>
      <c r="D117" s="1">
        <v>9</v>
      </c>
      <c r="F117" s="3">
        <f t="shared" si="37"/>
        <v>9048078.3965300452</v>
      </c>
      <c r="G117" s="3">
        <f t="shared" si="31"/>
        <v>10295116.186393106</v>
      </c>
      <c r="H117">
        <f t="shared" si="26"/>
        <v>1.010875</v>
      </c>
      <c r="I117">
        <f t="shared" si="32"/>
        <v>13.05</v>
      </c>
      <c r="K117">
        <f t="shared" si="28"/>
        <v>33137</v>
      </c>
      <c r="L117" s="3">
        <f t="shared" si="29"/>
        <v>6015310.390989244</v>
      </c>
      <c r="N117" s="3">
        <f t="shared" si="30"/>
        <v>7523318.4161265679</v>
      </c>
      <c r="P117" s="3">
        <f t="shared" si="23"/>
        <v>3032768.0055408012</v>
      </c>
      <c r="R117" s="3">
        <f t="shared" si="24"/>
        <v>1524759.9804034773</v>
      </c>
      <c r="T117">
        <f t="shared" si="27"/>
        <v>7</v>
      </c>
    </row>
    <row r="118" spans="1:20" x14ac:dyDescent="0.25">
      <c r="A118">
        <f t="shared" si="36"/>
        <v>8</v>
      </c>
      <c r="B118" s="3">
        <f t="shared" si="35"/>
        <v>7084391.5803258894</v>
      </c>
      <c r="C118" s="2">
        <f t="shared" si="25"/>
        <v>1.0075000000000001</v>
      </c>
      <c r="D118" s="1">
        <v>9</v>
      </c>
      <c r="F118" s="3">
        <f t="shared" si="37"/>
        <v>9048078.3965300452</v>
      </c>
      <c r="G118" s="3">
        <f t="shared" si="31"/>
        <v>10407075.574920131</v>
      </c>
      <c r="H118">
        <f t="shared" si="26"/>
        <v>1.010875</v>
      </c>
      <c r="I118">
        <f t="shared" si="32"/>
        <v>13.05</v>
      </c>
      <c r="K118">
        <f t="shared" si="28"/>
        <v>33137</v>
      </c>
      <c r="L118" s="3">
        <f t="shared" si="29"/>
        <v>6093562.2189216632</v>
      </c>
      <c r="N118" s="3">
        <f t="shared" si="30"/>
        <v>7638271.5039019445</v>
      </c>
      <c r="P118" s="3">
        <f t="shared" si="23"/>
        <v>2954516.177608382</v>
      </c>
      <c r="R118" s="3">
        <f t="shared" si="24"/>
        <v>1409806.8926281007</v>
      </c>
      <c r="T118">
        <f t="shared" si="27"/>
        <v>8</v>
      </c>
    </row>
    <row r="119" spans="1:20" x14ac:dyDescent="0.25">
      <c r="A119">
        <f t="shared" si="36"/>
        <v>9</v>
      </c>
      <c r="B119" s="3">
        <f t="shared" si="35"/>
        <v>7137524.5171783343</v>
      </c>
      <c r="C119" s="2">
        <f t="shared" si="25"/>
        <v>1.0075000000000001</v>
      </c>
      <c r="D119" s="1">
        <v>9</v>
      </c>
      <c r="F119" s="3">
        <f t="shared" si="37"/>
        <v>9048078.3965300452</v>
      </c>
      <c r="G119" s="3">
        <f t="shared" si="31"/>
        <v>10520252.521797387</v>
      </c>
      <c r="H119">
        <f t="shared" si="26"/>
        <v>1.010875</v>
      </c>
      <c r="I119">
        <f t="shared" si="32"/>
        <v>13.05</v>
      </c>
      <c r="K119">
        <f t="shared" si="28"/>
        <v>33137</v>
      </c>
      <c r="L119" s="3">
        <f t="shared" si="29"/>
        <v>6172400.9355635764</v>
      </c>
      <c r="N119" s="3">
        <f t="shared" si="30"/>
        <v>7754474.7065068781</v>
      </c>
      <c r="P119" s="3">
        <f t="shared" si="23"/>
        <v>2875677.4609664688</v>
      </c>
      <c r="R119" s="3">
        <f t="shared" si="24"/>
        <v>1293603.6900231671</v>
      </c>
      <c r="T119">
        <f t="shared" si="27"/>
        <v>9</v>
      </c>
    </row>
    <row r="120" spans="1:20" x14ac:dyDescent="0.25">
      <c r="A120">
        <f t="shared" si="36"/>
        <v>10</v>
      </c>
      <c r="B120" s="3">
        <f t="shared" si="35"/>
        <v>7191055.9510571724</v>
      </c>
      <c r="C120" s="2">
        <f t="shared" si="25"/>
        <v>1.0075000000000001</v>
      </c>
      <c r="D120" s="1">
        <v>9</v>
      </c>
      <c r="F120" s="3">
        <f t="shared" si="37"/>
        <v>9048078.3965300452</v>
      </c>
      <c r="G120" s="3">
        <f t="shared" si="31"/>
        <v>10634660.267971933</v>
      </c>
      <c r="H120">
        <f t="shared" si="26"/>
        <v>1.010875</v>
      </c>
      <c r="I120">
        <f t="shared" si="32"/>
        <v>13.05</v>
      </c>
      <c r="K120">
        <f t="shared" si="28"/>
        <v>33137</v>
      </c>
      <c r="L120" s="3">
        <f t="shared" si="29"/>
        <v>6251830.9425803032</v>
      </c>
      <c r="N120" s="3">
        <f t="shared" si="30"/>
        <v>7871941.6189401401</v>
      </c>
      <c r="P120" s="3">
        <f t="shared" si="23"/>
        <v>2796247.453949742</v>
      </c>
      <c r="R120" s="3">
        <f t="shared" si="24"/>
        <v>1176136.7775899051</v>
      </c>
      <c r="T120">
        <f t="shared" si="27"/>
        <v>10</v>
      </c>
    </row>
    <row r="121" spans="1:20" x14ac:dyDescent="0.25">
      <c r="A121">
        <f t="shared" si="36"/>
        <v>11</v>
      </c>
      <c r="B121" s="3">
        <f t="shared" si="35"/>
        <v>7244988.8706901018</v>
      </c>
      <c r="C121" s="2">
        <f t="shared" si="25"/>
        <v>1.0075000000000001</v>
      </c>
      <c r="D121" s="1">
        <v>9</v>
      </c>
      <c r="F121" s="3">
        <f t="shared" si="37"/>
        <v>9048078.3965300452</v>
      </c>
      <c r="G121" s="3">
        <f t="shared" si="31"/>
        <v>10750312.198386127</v>
      </c>
      <c r="H121">
        <f t="shared" si="26"/>
        <v>1.010875</v>
      </c>
      <c r="I121">
        <f t="shared" si="32"/>
        <v>13.05</v>
      </c>
      <c r="K121">
        <f t="shared" si="28"/>
        <v>33137</v>
      </c>
      <c r="L121" s="3">
        <f t="shared" si="29"/>
        <v>6331856.6746496558</v>
      </c>
      <c r="N121" s="3">
        <f t="shared" si="30"/>
        <v>7990685.9840461137</v>
      </c>
      <c r="P121" s="3">
        <f t="shared" si="23"/>
        <v>2716221.7218803894</v>
      </c>
      <c r="R121" s="3">
        <f t="shared" si="24"/>
        <v>1057392.4124839315</v>
      </c>
      <c r="T121">
        <f t="shared" si="27"/>
        <v>11</v>
      </c>
    </row>
    <row r="122" spans="1:20" x14ac:dyDescent="0.25">
      <c r="A122">
        <f t="shared" si="36"/>
        <v>12</v>
      </c>
      <c r="B122" s="3">
        <f t="shared" si="35"/>
        <v>7299326.2872202778</v>
      </c>
      <c r="C122" s="2">
        <f t="shared" si="25"/>
        <v>1.0075000000000001</v>
      </c>
      <c r="D122" s="1">
        <v>9</v>
      </c>
      <c r="E122">
        <v>10</v>
      </c>
      <c r="F122" s="3">
        <f t="shared" ref="F122" si="44">F111*(I122/100+1)</f>
        <v>10228852.627277216</v>
      </c>
      <c r="G122" s="3">
        <f t="shared" si="31"/>
        <v>10867221.843543576</v>
      </c>
      <c r="H122">
        <f t="shared" si="26"/>
        <v>1.010875</v>
      </c>
      <c r="I122">
        <f t="shared" si="32"/>
        <v>13.05</v>
      </c>
      <c r="K122">
        <f t="shared" si="28"/>
        <v>33137</v>
      </c>
      <c r="L122" s="3">
        <f t="shared" si="29"/>
        <v>6412482.5997095285</v>
      </c>
      <c r="N122" s="3">
        <f t="shared" si="30"/>
        <v>8110721.6941226153</v>
      </c>
      <c r="P122" s="3">
        <f>F122-L122</f>
        <v>3816370.0275676874</v>
      </c>
      <c r="R122" s="3">
        <f>F122-N122</f>
        <v>2118130.9331546007</v>
      </c>
      <c r="T122">
        <f t="shared" si="27"/>
        <v>12</v>
      </c>
    </row>
    <row r="123" spans="1:20" ht="71.25" customHeight="1" x14ac:dyDescent="0.25">
      <c r="B123" s="4" t="s">
        <v>4</v>
      </c>
      <c r="C123" s="4"/>
      <c r="D123" s="4"/>
      <c r="E123" s="4"/>
      <c r="F123" s="4" t="s">
        <v>3</v>
      </c>
      <c r="G123" s="4" t="s">
        <v>2</v>
      </c>
      <c r="H123" s="6" t="s">
        <v>6</v>
      </c>
      <c r="I123" s="4" t="s">
        <v>7</v>
      </c>
      <c r="K123" s="4" t="s">
        <v>8</v>
      </c>
      <c r="L123" s="4" t="s">
        <v>9</v>
      </c>
      <c r="M123" s="4"/>
      <c r="N123" s="4" t="s">
        <v>10</v>
      </c>
      <c r="P123" s="4" t="s">
        <v>14</v>
      </c>
    </row>
    <row r="124" spans="1:20" ht="68.25" customHeight="1" x14ac:dyDescent="0.25">
      <c r="B124" s="5" t="s">
        <v>5</v>
      </c>
      <c r="C124" s="2"/>
      <c r="D124" s="1"/>
      <c r="L124" t="s">
        <v>0</v>
      </c>
      <c r="N124" t="s">
        <v>1</v>
      </c>
    </row>
    <row r="125" spans="1:20" x14ac:dyDescent="0.25">
      <c r="B125" s="3"/>
      <c r="C125" s="2"/>
      <c r="D125" s="1"/>
    </row>
    <row r="126" spans="1:20" x14ac:dyDescent="0.25">
      <c r="B126" s="3"/>
      <c r="C126" s="2"/>
      <c r="D126" s="1"/>
    </row>
    <row r="127" spans="1:20" x14ac:dyDescent="0.25">
      <c r="B127" s="3"/>
      <c r="C127" s="2"/>
      <c r="D127" s="1"/>
    </row>
    <row r="128" spans="1:20" x14ac:dyDescent="0.25">
      <c r="B128" s="3"/>
      <c r="C128" s="2"/>
      <c r="D128" s="1"/>
    </row>
    <row r="129" spans="2:11" x14ac:dyDescent="0.25">
      <c r="B129" s="3"/>
      <c r="C129" s="2"/>
      <c r="D129" s="1"/>
    </row>
    <row r="130" spans="2:11" x14ac:dyDescent="0.25">
      <c r="B130" s="3"/>
      <c r="C130" s="2"/>
      <c r="D130" s="1"/>
    </row>
    <row r="131" spans="2:11" x14ac:dyDescent="0.25">
      <c r="B131" s="3"/>
      <c r="C131" s="2"/>
      <c r="D131" s="1"/>
    </row>
    <row r="132" spans="2:11" x14ac:dyDescent="0.25">
      <c r="B132" s="3"/>
      <c r="C132" s="2"/>
      <c r="D132" s="1"/>
    </row>
    <row r="133" spans="2:11" x14ac:dyDescent="0.25">
      <c r="B133" s="3"/>
      <c r="C133" s="2"/>
      <c r="D133" s="1"/>
    </row>
    <row r="134" spans="2:11" x14ac:dyDescent="0.25">
      <c r="B134" s="3"/>
      <c r="C134" s="2"/>
      <c r="D134" s="1"/>
    </row>
    <row r="135" spans="2:11" x14ac:dyDescent="0.25">
      <c r="B135" s="3"/>
      <c r="C135" s="2"/>
      <c r="D135" s="1"/>
    </row>
    <row r="136" spans="2:11" x14ac:dyDescent="0.25">
      <c r="B136" s="3"/>
      <c r="C136" s="2"/>
      <c r="D136" s="1"/>
    </row>
    <row r="137" spans="2:11" x14ac:dyDescent="0.25">
      <c r="B137" s="3"/>
      <c r="C137" s="2"/>
      <c r="D137" s="1"/>
    </row>
    <row r="138" spans="2:11" x14ac:dyDescent="0.25">
      <c r="B138" s="3"/>
      <c r="C138" s="2"/>
      <c r="D138" s="1"/>
    </row>
    <row r="139" spans="2:11" x14ac:dyDescent="0.25">
      <c r="B139" s="3"/>
      <c r="C139" s="2"/>
      <c r="D139" s="1"/>
    </row>
    <row r="140" spans="2:11" x14ac:dyDescent="0.25">
      <c r="B140" s="3"/>
      <c r="C140" s="2"/>
      <c r="D140" s="1"/>
    </row>
    <row r="141" spans="2:11" x14ac:dyDescent="0.25">
      <c r="B141" s="3"/>
      <c r="C141" s="2" t="s">
        <v>11</v>
      </c>
      <c r="D141" s="1"/>
      <c r="K141" t="s">
        <v>12</v>
      </c>
    </row>
    <row r="142" spans="2:11" x14ac:dyDescent="0.25">
      <c r="B142" s="3"/>
      <c r="C142" s="2" t="s">
        <v>13</v>
      </c>
      <c r="D142" s="1"/>
    </row>
    <row r="143" spans="2:11" x14ac:dyDescent="0.25">
      <c r="B143" s="3"/>
      <c r="C143" s="2"/>
      <c r="D143" s="1"/>
    </row>
    <row r="144" spans="2:11" x14ac:dyDescent="0.25">
      <c r="B144" s="3"/>
      <c r="C144" s="2"/>
      <c r="D144" s="1"/>
    </row>
    <row r="145" spans="2:4" x14ac:dyDescent="0.25">
      <c r="B145" s="3"/>
      <c r="C145" s="2"/>
      <c r="D145" s="1"/>
    </row>
    <row r="146" spans="2:4" x14ac:dyDescent="0.25">
      <c r="B146" s="3"/>
      <c r="C146" s="2"/>
      <c r="D146" s="1"/>
    </row>
    <row r="147" spans="2:4" x14ac:dyDescent="0.25">
      <c r="B147" s="3"/>
      <c r="C147" s="2"/>
      <c r="D147" s="1"/>
    </row>
    <row r="148" spans="2:4" x14ac:dyDescent="0.25">
      <c r="B148" s="3"/>
      <c r="C148" s="2"/>
      <c r="D148" s="1"/>
    </row>
    <row r="149" spans="2:4" x14ac:dyDescent="0.25">
      <c r="B149" s="3"/>
      <c r="C149" s="2"/>
      <c r="D149" s="1"/>
    </row>
    <row r="150" spans="2:4" x14ac:dyDescent="0.25">
      <c r="B150" s="3"/>
      <c r="C150" s="2"/>
      <c r="D150" s="1"/>
    </row>
    <row r="151" spans="2:4" x14ac:dyDescent="0.25">
      <c r="B151" s="3"/>
      <c r="C151" s="2"/>
      <c r="D151" s="1"/>
    </row>
    <row r="152" spans="2:4" x14ac:dyDescent="0.25">
      <c r="B152" s="3"/>
      <c r="C152" s="2"/>
      <c r="D152" s="1"/>
    </row>
    <row r="153" spans="2:4" x14ac:dyDescent="0.25">
      <c r="B153" s="3"/>
      <c r="C153" s="2"/>
      <c r="D153" s="1"/>
    </row>
    <row r="154" spans="2:4" x14ac:dyDescent="0.25">
      <c r="B154" s="3"/>
      <c r="C154" s="2"/>
      <c r="D154" s="1"/>
    </row>
    <row r="155" spans="2:4" x14ac:dyDescent="0.25">
      <c r="B155" s="3"/>
      <c r="C155" s="2"/>
      <c r="D155" s="1"/>
    </row>
    <row r="156" spans="2:4" x14ac:dyDescent="0.25">
      <c r="B156" s="3"/>
      <c r="C156" s="2"/>
      <c r="D156" s="1"/>
    </row>
    <row r="157" spans="2:4" x14ac:dyDescent="0.25">
      <c r="B157" s="3"/>
      <c r="C157" s="2"/>
      <c r="D157" s="1"/>
    </row>
    <row r="158" spans="2:4" x14ac:dyDescent="0.25">
      <c r="B158" s="3"/>
      <c r="C158" s="2"/>
      <c r="D158" s="1"/>
    </row>
    <row r="159" spans="2:4" x14ac:dyDescent="0.25">
      <c r="B159" s="3"/>
      <c r="C159" s="2"/>
      <c r="D159" s="1"/>
    </row>
    <row r="160" spans="2:4" x14ac:dyDescent="0.25">
      <c r="B160" s="3"/>
      <c r="C160" s="2"/>
      <c r="D160" s="1"/>
    </row>
    <row r="161" spans="2:11" x14ac:dyDescent="0.25">
      <c r="B161" s="3"/>
      <c r="C161" s="2" t="s">
        <v>15</v>
      </c>
      <c r="D161" s="1"/>
      <c r="K161" t="s">
        <v>16</v>
      </c>
    </row>
    <row r="162" spans="2:11" x14ac:dyDescent="0.25">
      <c r="B162" s="3"/>
      <c r="C162" s="2"/>
      <c r="D162" s="1"/>
    </row>
    <row r="163" spans="2:11" x14ac:dyDescent="0.25">
      <c r="B163" s="3"/>
      <c r="C163" s="2" t="s">
        <v>17</v>
      </c>
      <c r="D163" s="1"/>
    </row>
    <row r="164" spans="2:11" x14ac:dyDescent="0.25">
      <c r="B164" s="3"/>
      <c r="C164" s="2"/>
      <c r="D164" s="1"/>
    </row>
    <row r="165" spans="2:11" x14ac:dyDescent="0.25">
      <c r="B165" s="3"/>
      <c r="C165" s="2"/>
      <c r="D165" s="1"/>
    </row>
    <row r="166" spans="2:11" x14ac:dyDescent="0.25">
      <c r="B166" s="3"/>
      <c r="C166" s="2"/>
      <c r="D166" s="1"/>
    </row>
    <row r="167" spans="2:11" x14ac:dyDescent="0.25">
      <c r="B167" s="3"/>
      <c r="C167" s="2"/>
      <c r="D167" s="1"/>
    </row>
    <row r="168" spans="2:11" x14ac:dyDescent="0.25">
      <c r="B168" s="3"/>
      <c r="C168" s="2"/>
      <c r="D168" s="1"/>
    </row>
    <row r="169" spans="2:11" x14ac:dyDescent="0.25">
      <c r="B169" s="3"/>
      <c r="C169" s="2"/>
      <c r="D169" s="1"/>
    </row>
    <row r="170" spans="2:11" x14ac:dyDescent="0.25">
      <c r="B170" s="3"/>
      <c r="C170" s="2"/>
      <c r="D170" s="1"/>
    </row>
    <row r="171" spans="2:11" x14ac:dyDescent="0.25">
      <c r="B171" s="3"/>
      <c r="C171" s="2"/>
      <c r="D171" s="1"/>
    </row>
    <row r="172" spans="2:11" x14ac:dyDescent="0.25">
      <c r="B172" s="3"/>
      <c r="C172" s="2"/>
      <c r="D172" s="1"/>
    </row>
    <row r="173" spans="2:11" x14ac:dyDescent="0.25">
      <c r="B173" s="3"/>
      <c r="C173" s="2"/>
      <c r="D173" s="1"/>
    </row>
    <row r="174" spans="2:11" x14ac:dyDescent="0.25">
      <c r="B174" s="3"/>
      <c r="C174" s="2"/>
      <c r="D174" s="1"/>
    </row>
    <row r="175" spans="2:11" x14ac:dyDescent="0.25">
      <c r="B175" s="3"/>
      <c r="C175" s="2"/>
      <c r="D175" s="1"/>
    </row>
    <row r="176" spans="2:11" x14ac:dyDescent="0.25">
      <c r="B176" s="3"/>
      <c r="C176" s="2"/>
      <c r="D176" s="1"/>
    </row>
    <row r="177" spans="2:4" x14ac:dyDescent="0.25">
      <c r="B177" s="3"/>
      <c r="C177" s="2"/>
      <c r="D177" s="1"/>
    </row>
    <row r="178" spans="2:4" x14ac:dyDescent="0.25">
      <c r="B178" s="3"/>
      <c r="C178" s="2"/>
      <c r="D178" s="1"/>
    </row>
    <row r="179" spans="2:4" x14ac:dyDescent="0.25">
      <c r="B179" s="3"/>
      <c r="C179" s="2"/>
      <c r="D179" s="1"/>
    </row>
    <row r="180" spans="2:4" x14ac:dyDescent="0.25">
      <c r="B180" s="3"/>
      <c r="C180" s="2"/>
      <c r="D180" s="1"/>
    </row>
    <row r="181" spans="2:4" x14ac:dyDescent="0.25">
      <c r="B181" s="3"/>
      <c r="C181" s="2"/>
      <c r="D181" s="1"/>
    </row>
    <row r="182" spans="2:4" x14ac:dyDescent="0.25">
      <c r="B182" s="3"/>
      <c r="C182" s="2"/>
      <c r="D182" s="1"/>
    </row>
    <row r="183" spans="2:4" x14ac:dyDescent="0.25">
      <c r="B183" s="3"/>
      <c r="C183" s="2"/>
      <c r="D183" s="1"/>
    </row>
    <row r="184" spans="2:4" x14ac:dyDescent="0.25">
      <c r="B184" s="3"/>
      <c r="C184" s="2"/>
      <c r="D184" s="1"/>
    </row>
    <row r="185" spans="2:4" x14ac:dyDescent="0.25">
      <c r="B185" s="3"/>
      <c r="C185" s="2"/>
      <c r="D185" s="1"/>
    </row>
    <row r="186" spans="2:4" x14ac:dyDescent="0.25">
      <c r="B186" s="3"/>
      <c r="C186" s="2"/>
      <c r="D186" s="1"/>
    </row>
    <row r="187" spans="2:4" x14ac:dyDescent="0.25">
      <c r="B187" s="3"/>
      <c r="C187" s="2"/>
      <c r="D187" s="1"/>
    </row>
    <row r="188" spans="2:4" x14ac:dyDescent="0.25">
      <c r="B188" s="3"/>
      <c r="C188" s="2"/>
      <c r="D188" s="1"/>
    </row>
    <row r="189" spans="2:4" x14ac:dyDescent="0.25">
      <c r="B189" s="3"/>
      <c r="C189" s="2"/>
      <c r="D189" s="1"/>
    </row>
    <row r="190" spans="2:4" x14ac:dyDescent="0.25">
      <c r="B190" s="3"/>
      <c r="C190" s="2"/>
      <c r="D190" s="1"/>
    </row>
    <row r="191" spans="2:4" x14ac:dyDescent="0.25">
      <c r="B191" s="3"/>
      <c r="C191" s="2"/>
      <c r="D191" s="1"/>
    </row>
    <row r="192" spans="2:4" x14ac:dyDescent="0.25">
      <c r="B192" s="3"/>
      <c r="C192" s="2"/>
      <c r="D192" s="1"/>
    </row>
    <row r="193" spans="2:4" x14ac:dyDescent="0.25">
      <c r="B193" s="3"/>
      <c r="C193" s="2"/>
      <c r="D193" s="1"/>
    </row>
    <row r="194" spans="2:4" x14ac:dyDescent="0.25">
      <c r="B194" s="3"/>
      <c r="C194" s="2"/>
      <c r="D194" s="1"/>
    </row>
    <row r="195" spans="2:4" x14ac:dyDescent="0.25">
      <c r="B195" s="3"/>
      <c r="C195" s="2"/>
      <c r="D195" s="1"/>
    </row>
    <row r="196" spans="2:4" x14ac:dyDescent="0.25">
      <c r="B196" s="3"/>
      <c r="C196" s="2"/>
      <c r="D196" s="1"/>
    </row>
    <row r="197" spans="2:4" x14ac:dyDescent="0.25">
      <c r="B197" s="3"/>
      <c r="C197" s="2"/>
      <c r="D197" s="1"/>
    </row>
    <row r="198" spans="2:4" x14ac:dyDescent="0.25">
      <c r="B198" s="3"/>
      <c r="C198" s="2"/>
      <c r="D198" s="1"/>
    </row>
    <row r="199" spans="2:4" x14ac:dyDescent="0.25">
      <c r="B199" s="3"/>
      <c r="C199" s="2"/>
      <c r="D199" s="1"/>
    </row>
    <row r="200" spans="2:4" x14ac:dyDescent="0.25">
      <c r="B200" s="3"/>
      <c r="C200" s="2"/>
      <c r="D200" s="1"/>
    </row>
    <row r="201" spans="2:4" x14ac:dyDescent="0.25">
      <c r="B201" s="3"/>
      <c r="C201" s="2"/>
      <c r="D201" s="1"/>
    </row>
    <row r="202" spans="2:4" x14ac:dyDescent="0.25">
      <c r="B202" s="3"/>
      <c r="C202" s="2"/>
      <c r="D202" s="1"/>
    </row>
    <row r="203" spans="2:4" x14ac:dyDescent="0.25">
      <c r="B203" s="3"/>
      <c r="C203" s="2"/>
      <c r="D203" s="1"/>
    </row>
    <row r="204" spans="2:4" x14ac:dyDescent="0.25">
      <c r="B204" s="3"/>
      <c r="C204" s="2"/>
      <c r="D204" s="1"/>
    </row>
    <row r="205" spans="2:4" x14ac:dyDescent="0.25">
      <c r="B205" s="3"/>
      <c r="C205" s="2"/>
      <c r="D205" s="1"/>
    </row>
    <row r="206" spans="2:4" x14ac:dyDescent="0.25">
      <c r="B206" s="3"/>
      <c r="C206" s="2"/>
      <c r="D206" s="1"/>
    </row>
    <row r="207" spans="2:4" x14ac:dyDescent="0.25">
      <c r="B207" s="3"/>
      <c r="C207" s="2"/>
      <c r="D207" s="1"/>
    </row>
    <row r="208" spans="2:4" x14ac:dyDescent="0.25">
      <c r="B208" s="3"/>
      <c r="C208" s="2"/>
      <c r="D208" s="1"/>
    </row>
    <row r="209" spans="2:4" x14ac:dyDescent="0.25">
      <c r="B209" s="3"/>
      <c r="C209" s="2"/>
      <c r="D209" s="1"/>
    </row>
    <row r="210" spans="2:4" x14ac:dyDescent="0.25">
      <c r="B210" s="3"/>
      <c r="C210" s="2"/>
      <c r="D210" s="1"/>
    </row>
    <row r="211" spans="2:4" x14ac:dyDescent="0.25">
      <c r="B211" s="3"/>
      <c r="C211" s="2"/>
      <c r="D211" s="1"/>
    </row>
    <row r="212" spans="2:4" x14ac:dyDescent="0.25">
      <c r="B212" s="3"/>
      <c r="C212" s="2"/>
      <c r="D212" s="1"/>
    </row>
    <row r="213" spans="2:4" x14ac:dyDescent="0.25">
      <c r="B213" s="3"/>
      <c r="C213" s="2"/>
      <c r="D213" s="1"/>
    </row>
    <row r="214" spans="2:4" x14ac:dyDescent="0.25">
      <c r="B214" s="3"/>
      <c r="C214" s="2"/>
      <c r="D214" s="1"/>
    </row>
    <row r="215" spans="2:4" x14ac:dyDescent="0.25">
      <c r="B215" s="3"/>
      <c r="C215" s="2"/>
      <c r="D215" s="1"/>
    </row>
    <row r="216" spans="2:4" x14ac:dyDescent="0.25">
      <c r="B216" s="3"/>
      <c r="C216" s="2"/>
      <c r="D216" s="1"/>
    </row>
    <row r="217" spans="2:4" x14ac:dyDescent="0.25">
      <c r="B217" s="3"/>
      <c r="C217" s="2"/>
      <c r="D217" s="1"/>
    </row>
    <row r="218" spans="2:4" x14ac:dyDescent="0.25">
      <c r="B218" s="3"/>
      <c r="C218" s="2"/>
      <c r="D218" s="1"/>
    </row>
    <row r="219" spans="2:4" x14ac:dyDescent="0.25">
      <c r="B219" s="3"/>
      <c r="C219" s="2"/>
      <c r="D219" s="1"/>
    </row>
    <row r="220" spans="2:4" x14ac:dyDescent="0.25">
      <c r="B220" s="3"/>
      <c r="C220" s="2"/>
      <c r="D220" s="1"/>
    </row>
    <row r="221" spans="2:4" x14ac:dyDescent="0.25">
      <c r="B221" s="3"/>
      <c r="C221" s="2"/>
      <c r="D221" s="1"/>
    </row>
    <row r="222" spans="2:4" x14ac:dyDescent="0.25">
      <c r="B222" s="3"/>
      <c r="C222" s="2"/>
      <c r="D222" s="1"/>
    </row>
    <row r="223" spans="2:4" x14ac:dyDescent="0.25">
      <c r="B223" s="3"/>
      <c r="C223" s="2"/>
      <c r="D223" s="1"/>
    </row>
    <row r="224" spans="2:4" x14ac:dyDescent="0.25">
      <c r="B224" s="3"/>
      <c r="C224" s="2"/>
      <c r="D224" s="1"/>
    </row>
    <row r="225" spans="2:4" x14ac:dyDescent="0.25">
      <c r="B225" s="3"/>
      <c r="C225" s="2"/>
      <c r="D225" s="1"/>
    </row>
    <row r="226" spans="2:4" x14ac:dyDescent="0.25">
      <c r="B226" s="3"/>
      <c r="C226" s="2"/>
      <c r="D226" s="1"/>
    </row>
    <row r="227" spans="2:4" x14ac:dyDescent="0.25">
      <c r="B227" s="3"/>
      <c r="C227" s="2"/>
      <c r="D227" s="1"/>
    </row>
    <row r="228" spans="2:4" x14ac:dyDescent="0.25">
      <c r="B228" s="3"/>
      <c r="C228" s="2"/>
      <c r="D228" s="1"/>
    </row>
    <row r="229" spans="2:4" x14ac:dyDescent="0.25">
      <c r="B229" s="3"/>
      <c r="C229" s="2"/>
      <c r="D229" s="1"/>
    </row>
    <row r="230" spans="2:4" x14ac:dyDescent="0.25">
      <c r="B230" s="3"/>
      <c r="C230" s="2"/>
      <c r="D230" s="1"/>
    </row>
    <row r="231" spans="2:4" x14ac:dyDescent="0.25">
      <c r="B231" s="3"/>
      <c r="C231" s="2"/>
      <c r="D231" s="1"/>
    </row>
    <row r="232" spans="2:4" x14ac:dyDescent="0.25">
      <c r="B232" s="3"/>
      <c r="C232" s="2"/>
      <c r="D232" s="1"/>
    </row>
    <row r="233" spans="2:4" x14ac:dyDescent="0.25">
      <c r="B233" s="3"/>
      <c r="C233" s="2"/>
      <c r="D233" s="1"/>
    </row>
    <row r="234" spans="2:4" x14ac:dyDescent="0.25">
      <c r="B234" s="3"/>
      <c r="C234" s="2"/>
      <c r="D234" s="1"/>
    </row>
    <row r="235" spans="2:4" x14ac:dyDescent="0.25">
      <c r="B235" s="3"/>
      <c r="C235" s="2"/>
      <c r="D235" s="1"/>
    </row>
    <row r="236" spans="2:4" x14ac:dyDescent="0.25">
      <c r="B236" s="3"/>
      <c r="C236" s="2"/>
      <c r="D236" s="1"/>
    </row>
    <row r="237" spans="2:4" x14ac:dyDescent="0.25">
      <c r="B237" s="3"/>
      <c r="C237" s="2"/>
      <c r="D237" s="1"/>
    </row>
    <row r="238" spans="2:4" x14ac:dyDescent="0.25">
      <c r="B238" s="3"/>
      <c r="C238" s="2"/>
      <c r="D238" s="1"/>
    </row>
    <row r="239" spans="2:4" x14ac:dyDescent="0.25">
      <c r="B239" s="3"/>
      <c r="C239" s="2"/>
      <c r="D239" s="1"/>
    </row>
    <row r="240" spans="2:4" x14ac:dyDescent="0.25">
      <c r="B240" s="3"/>
      <c r="C240" s="2"/>
      <c r="D240" s="1"/>
    </row>
    <row r="241" spans="2:4" x14ac:dyDescent="0.25">
      <c r="B241" s="3"/>
      <c r="C241" s="2"/>
      <c r="D241" s="1"/>
    </row>
    <row r="242" spans="2:4" x14ac:dyDescent="0.25">
      <c r="B242" s="3"/>
      <c r="C242" s="2"/>
      <c r="D242" s="1"/>
    </row>
    <row r="243" spans="2:4" x14ac:dyDescent="0.25">
      <c r="B243" s="3"/>
      <c r="C243" s="2"/>
      <c r="D243" s="1"/>
    </row>
    <row r="244" spans="2:4" x14ac:dyDescent="0.25">
      <c r="B244" s="3"/>
      <c r="C244" s="2"/>
      <c r="D244" s="1"/>
    </row>
    <row r="245" spans="2:4" x14ac:dyDescent="0.25">
      <c r="B245" s="3"/>
      <c r="C245" s="2"/>
      <c r="D245" s="1"/>
    </row>
    <row r="246" spans="2:4" x14ac:dyDescent="0.25">
      <c r="B246" s="3"/>
      <c r="C246" s="2"/>
      <c r="D246" s="1"/>
    </row>
    <row r="247" spans="2:4" x14ac:dyDescent="0.25">
      <c r="B247" s="3"/>
      <c r="C247" s="2"/>
      <c r="D247" s="1"/>
    </row>
    <row r="248" spans="2:4" x14ac:dyDescent="0.25">
      <c r="B248" s="3"/>
      <c r="C248" s="2"/>
      <c r="D248" s="1"/>
    </row>
    <row r="249" spans="2:4" x14ac:dyDescent="0.25">
      <c r="B249" s="3"/>
      <c r="C249" s="2"/>
      <c r="D249" s="1"/>
    </row>
    <row r="250" spans="2:4" x14ac:dyDescent="0.25">
      <c r="B250" s="3"/>
      <c r="C250" s="2"/>
      <c r="D250" s="1"/>
    </row>
    <row r="251" spans="2:4" x14ac:dyDescent="0.25">
      <c r="B251" s="3"/>
      <c r="C251" s="2"/>
      <c r="D251" s="1"/>
    </row>
    <row r="252" spans="2:4" x14ac:dyDescent="0.25">
      <c r="B252" s="3"/>
      <c r="C252" s="2"/>
      <c r="D252" s="1"/>
    </row>
    <row r="253" spans="2:4" x14ac:dyDescent="0.25">
      <c r="B253" s="3"/>
      <c r="C253" s="2"/>
      <c r="D253" s="1"/>
    </row>
    <row r="254" spans="2:4" x14ac:dyDescent="0.25">
      <c r="B254" s="3"/>
      <c r="C254" s="2"/>
      <c r="D254" s="1"/>
    </row>
    <row r="255" spans="2:4" x14ac:dyDescent="0.25">
      <c r="B255" s="3"/>
      <c r="C255" s="2"/>
      <c r="D255" s="1"/>
    </row>
    <row r="256" spans="2:4" x14ac:dyDescent="0.25">
      <c r="B256" s="3"/>
      <c r="C256" s="2"/>
      <c r="D256" s="1"/>
    </row>
    <row r="257" spans="2:4" x14ac:dyDescent="0.25">
      <c r="B257" s="3"/>
      <c r="C257" s="2"/>
      <c r="D257" s="1"/>
    </row>
    <row r="258" spans="2:4" x14ac:dyDescent="0.25">
      <c r="B258" s="3"/>
      <c r="C258" s="2"/>
      <c r="D258" s="1"/>
    </row>
    <row r="259" spans="2:4" x14ac:dyDescent="0.25">
      <c r="B259" s="3"/>
      <c r="C259" s="2"/>
      <c r="D259" s="1"/>
    </row>
    <row r="260" spans="2:4" x14ac:dyDescent="0.25">
      <c r="B260" s="3"/>
      <c r="C260" s="2"/>
      <c r="D260" s="1"/>
    </row>
    <row r="261" spans="2:4" x14ac:dyDescent="0.25">
      <c r="B261" s="3"/>
      <c r="C261" s="2"/>
      <c r="D261" s="1"/>
    </row>
    <row r="262" spans="2:4" x14ac:dyDescent="0.25">
      <c r="B262" s="3"/>
      <c r="C262" s="2"/>
      <c r="D262" s="1"/>
    </row>
    <row r="263" spans="2:4" x14ac:dyDescent="0.25">
      <c r="B263" s="3"/>
      <c r="C263" s="2"/>
      <c r="D263" s="1"/>
    </row>
    <row r="264" spans="2:4" x14ac:dyDescent="0.25">
      <c r="B264" s="3"/>
      <c r="C264" s="2"/>
      <c r="D264" s="1"/>
    </row>
    <row r="265" spans="2:4" x14ac:dyDescent="0.25">
      <c r="B265" s="3"/>
      <c r="C265" s="2"/>
      <c r="D265" s="1"/>
    </row>
    <row r="266" spans="2:4" x14ac:dyDescent="0.25">
      <c r="B266" s="3"/>
      <c r="C266" s="2"/>
      <c r="D266" s="1"/>
    </row>
  </sheetData>
  <pageMargins left="0.70866141732283472" right="0.70866141732283472" top="0.74803149606299213" bottom="0.74803149606299213" header="0.31496062992125984" footer="0.31496062992125984"/>
  <pageSetup paperSize="9"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Руковицин</dc:creator>
  <cp:lastModifiedBy>Руковицин</cp:lastModifiedBy>
  <cp:lastPrinted>2014-07-18T12:53:52Z</cp:lastPrinted>
  <dcterms:created xsi:type="dcterms:W3CDTF">2014-07-18T11:57:46Z</dcterms:created>
  <dcterms:modified xsi:type="dcterms:W3CDTF">2014-07-18T12:56:28Z</dcterms:modified>
</cp:coreProperties>
</file>